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lient\O$\Amministrazione\Andrea\Trasparenza\Tempestività pagamenti\2023\"/>
    </mc:Choice>
  </mc:AlternateContent>
  <bookViews>
    <workbookView xWindow="0" yWindow="0" windowWidth="28800" windowHeight="12300"/>
  </bookViews>
  <sheets>
    <sheet name="Foglio1" sheetId="1" r:id="rId1"/>
  </sheets>
  <calcPr calcId="162913"/>
</workbook>
</file>

<file path=xl/calcChain.xml><?xml version="1.0" encoding="utf-8"?>
<calcChain xmlns="http://schemas.openxmlformats.org/spreadsheetml/2006/main">
  <c r="L141" i="1" l="1"/>
  <c r="L35" i="1"/>
  <c r="L39" i="1"/>
  <c r="L43" i="1"/>
  <c r="L47" i="1"/>
  <c r="L51" i="1"/>
  <c r="L55" i="1"/>
  <c r="L59" i="1"/>
  <c r="L63" i="1"/>
  <c r="L67" i="1"/>
  <c r="L71" i="1"/>
  <c r="L75" i="1"/>
  <c r="L79" i="1"/>
  <c r="L83" i="1"/>
  <c r="L87" i="1"/>
  <c r="L91" i="1"/>
  <c r="L95" i="1"/>
  <c r="L99" i="1"/>
  <c r="L103" i="1"/>
  <c r="L107" i="1"/>
  <c r="L111" i="1"/>
  <c r="L115" i="1"/>
  <c r="L119" i="1"/>
  <c r="L123" i="1"/>
  <c r="L127" i="1"/>
  <c r="L131" i="1"/>
  <c r="L135" i="1"/>
  <c r="L139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2" i="1"/>
  <c r="D141" i="1"/>
  <c r="L3" i="1" l="1"/>
  <c r="L5" i="1"/>
  <c r="L7" i="1"/>
  <c r="L9" i="1"/>
  <c r="L11" i="1"/>
  <c r="L13" i="1"/>
  <c r="L15" i="1"/>
  <c r="L17" i="1"/>
  <c r="L19" i="1"/>
  <c r="L21" i="1"/>
  <c r="L23" i="1"/>
  <c r="L25" i="1"/>
  <c r="L27" i="1"/>
  <c r="L29" i="1"/>
  <c r="L31" i="1"/>
  <c r="L33" i="1"/>
  <c r="L138" i="1"/>
  <c r="L136" i="1"/>
  <c r="L134" i="1"/>
  <c r="L132" i="1"/>
  <c r="L130" i="1"/>
  <c r="L128" i="1"/>
  <c r="L126" i="1"/>
  <c r="L124" i="1"/>
  <c r="L122" i="1"/>
  <c r="L120" i="1"/>
  <c r="L118" i="1"/>
  <c r="L116" i="1"/>
  <c r="L114" i="1"/>
  <c r="L112" i="1"/>
  <c r="L110" i="1"/>
  <c r="L108" i="1"/>
  <c r="L106" i="1"/>
  <c r="L104" i="1"/>
  <c r="L102" i="1"/>
  <c r="L100" i="1"/>
  <c r="L98" i="1"/>
  <c r="L96" i="1"/>
  <c r="L94" i="1"/>
  <c r="L92" i="1"/>
  <c r="L90" i="1"/>
  <c r="L88" i="1"/>
  <c r="L86" i="1"/>
  <c r="L84" i="1"/>
  <c r="L82" i="1"/>
  <c r="L80" i="1"/>
  <c r="L78" i="1"/>
  <c r="L76" i="1"/>
  <c r="L74" i="1"/>
  <c r="L72" i="1"/>
  <c r="L70" i="1"/>
  <c r="L68" i="1"/>
  <c r="L66" i="1"/>
  <c r="L64" i="1"/>
  <c r="L62" i="1"/>
  <c r="L60" i="1"/>
  <c r="L58" i="1"/>
  <c r="L56" i="1"/>
  <c r="L54" i="1"/>
  <c r="L52" i="1"/>
  <c r="L50" i="1"/>
  <c r="L48" i="1"/>
  <c r="L46" i="1"/>
  <c r="L44" i="1"/>
  <c r="L42" i="1"/>
  <c r="L40" i="1"/>
  <c r="L38" i="1"/>
  <c r="L36" i="1"/>
  <c r="L34" i="1"/>
  <c r="L32" i="1"/>
  <c r="L30" i="1"/>
  <c r="L28" i="1"/>
  <c r="L26" i="1"/>
  <c r="L24" i="1"/>
  <c r="L22" i="1"/>
  <c r="L20" i="1"/>
  <c r="L18" i="1"/>
  <c r="L16" i="1"/>
  <c r="L14" i="1"/>
  <c r="L12" i="1"/>
  <c r="L10" i="1"/>
  <c r="L8" i="1"/>
  <c r="L6" i="1"/>
  <c r="L4" i="1"/>
  <c r="L2" i="1"/>
  <c r="L137" i="1"/>
  <c r="L133" i="1"/>
  <c r="L129" i="1"/>
  <c r="L125" i="1"/>
  <c r="L121" i="1"/>
  <c r="L117" i="1"/>
  <c r="L113" i="1"/>
  <c r="L109" i="1"/>
  <c r="L105" i="1"/>
  <c r="L101" i="1"/>
  <c r="L97" i="1"/>
  <c r="L93" i="1"/>
  <c r="L89" i="1"/>
  <c r="L85" i="1"/>
  <c r="L81" i="1"/>
  <c r="L77" i="1"/>
  <c r="L73" i="1"/>
  <c r="L69" i="1"/>
  <c r="L65" i="1"/>
  <c r="L61" i="1"/>
  <c r="L57" i="1"/>
  <c r="L53" i="1"/>
  <c r="L49" i="1"/>
  <c r="L45" i="1"/>
  <c r="L41" i="1"/>
  <c r="L37" i="1"/>
</calcChain>
</file>

<file path=xl/sharedStrings.xml><?xml version="1.0" encoding="utf-8"?>
<sst xmlns="http://schemas.openxmlformats.org/spreadsheetml/2006/main" count="811" uniqueCount="426">
  <si>
    <t>Rif. Registrazione - Doc.</t>
  </si>
  <si>
    <t>Rif. Registrazione - Numero</t>
  </si>
  <si>
    <t>Rif. Registrazione - Data</t>
  </si>
  <si>
    <t>Pagamenti  1/01/2023 - 31/03/2023</t>
  </si>
  <si>
    <t>Fornitore</t>
  </si>
  <si>
    <t>Ragione sociale</t>
  </si>
  <si>
    <t>Doc.</t>
  </si>
  <si>
    <t>Numero</t>
  </si>
  <si>
    <t>Data</t>
  </si>
  <si>
    <t>Scadenza</t>
  </si>
  <si>
    <t>PN-CGE</t>
  </si>
  <si>
    <t>3</t>
  </si>
  <si>
    <t>436</t>
  </si>
  <si>
    <t>DOLOMITI ENERGIA SPA</t>
  </si>
  <si>
    <t>FTA-SP</t>
  </si>
  <si>
    <t>42205343453</t>
  </si>
  <si>
    <t>146</t>
  </si>
  <si>
    <t>330</t>
  </si>
  <si>
    <t>Provincia Autonoma di Trento</t>
  </si>
  <si>
    <t>FT</t>
  </si>
  <si>
    <t>S035/172/2022</t>
  </si>
  <si>
    <t>13/01/2023</t>
  </si>
  <si>
    <t>266</t>
  </si>
  <si>
    <t>260</t>
  </si>
  <si>
    <t>FEDERAZIONE TRENTINA DELLA COOPERAZIONE soc.coop.</t>
  </si>
  <si>
    <t>36 PA</t>
  </si>
  <si>
    <t>29/01/2023</t>
  </si>
  <si>
    <t>37 PA</t>
  </si>
  <si>
    <t>38 PA</t>
  </si>
  <si>
    <t>39 PA</t>
  </si>
  <si>
    <t>267</t>
  </si>
  <si>
    <t>474</t>
  </si>
  <si>
    <t>Ge@ Trentina Servizi</t>
  </si>
  <si>
    <t>FT-RC</t>
  </si>
  <si>
    <t>2/407</t>
  </si>
  <si>
    <t>31/01/2023</t>
  </si>
  <si>
    <t>268</t>
  </si>
  <si>
    <t>486</t>
  </si>
  <si>
    <t>ALP INFORMATICA DI SONNA GIOVANNI</t>
  </si>
  <si>
    <t>70/22PA</t>
  </si>
  <si>
    <t>11/01/2023</t>
  </si>
  <si>
    <t>7</t>
  </si>
  <si>
    <t>71/22PA</t>
  </si>
  <si>
    <t>72/22PA</t>
  </si>
  <si>
    <t>75/22PA</t>
  </si>
  <si>
    <t>269</t>
  </si>
  <si>
    <t>496</t>
  </si>
  <si>
    <t>ECO-SPES SRL</t>
  </si>
  <si>
    <t>431/03</t>
  </si>
  <si>
    <t>270</t>
  </si>
  <si>
    <t>514</t>
  </si>
  <si>
    <t>TRENTIN RUGGERO</t>
  </si>
  <si>
    <t>5/FE</t>
  </si>
  <si>
    <t>271</t>
  </si>
  <si>
    <t>517</t>
  </si>
  <si>
    <t>TESSARO TIZIANO</t>
  </si>
  <si>
    <t>AD</t>
  </si>
  <si>
    <t>15</t>
  </si>
  <si>
    <t>272</t>
  </si>
  <si>
    <t>548</t>
  </si>
  <si>
    <t>HG BLU SRL</t>
  </si>
  <si>
    <t>273</t>
  </si>
  <si>
    <t>569</t>
  </si>
  <si>
    <t>PALLAVER ANDREA</t>
  </si>
  <si>
    <t>FATTPA 1_23</t>
  </si>
  <si>
    <t>274</t>
  </si>
  <si>
    <t>572</t>
  </si>
  <si>
    <t>PONTALTI ALICE</t>
  </si>
  <si>
    <t>1</t>
  </si>
  <si>
    <t>26/01/2023</t>
  </si>
  <si>
    <t>275</t>
  </si>
  <si>
    <t>593</t>
  </si>
  <si>
    <t>CANU ROBERTO</t>
  </si>
  <si>
    <t>48/FE</t>
  </si>
  <si>
    <t>30/01/2023</t>
  </si>
  <si>
    <t>276</t>
  </si>
  <si>
    <t>639</t>
  </si>
  <si>
    <t>IASA SRL</t>
  </si>
  <si>
    <t>42</t>
  </si>
  <si>
    <t>31/12/2022</t>
  </si>
  <si>
    <t>277</t>
  </si>
  <si>
    <t>679</t>
  </si>
  <si>
    <t>CLERA SOC.COOP.</t>
  </si>
  <si>
    <t>70FFA</t>
  </si>
  <si>
    <t>278</t>
  </si>
  <si>
    <t>708</t>
  </si>
  <si>
    <t>INAZ SRL Soc. Unip.</t>
  </si>
  <si>
    <t>22-0034638</t>
  </si>
  <si>
    <t>22-0034674</t>
  </si>
  <si>
    <t>279</t>
  </si>
  <si>
    <t>835</t>
  </si>
  <si>
    <t>GRAZIOLA LORENZO</t>
  </si>
  <si>
    <t>2</t>
  </si>
  <si>
    <t>280</t>
  </si>
  <si>
    <t>929</t>
  </si>
  <si>
    <t>GEMMA CARLO</t>
  </si>
  <si>
    <t>31/20</t>
  </si>
  <si>
    <t>281</t>
  </si>
  <si>
    <t>979</t>
  </si>
  <si>
    <t>MARTINELLI ANNA</t>
  </si>
  <si>
    <t>20</t>
  </si>
  <si>
    <t>21</t>
  </si>
  <si>
    <t>282</t>
  </si>
  <si>
    <t>992</t>
  </si>
  <si>
    <t>MELCHIORRE COACHING E CONSULTING SRL</t>
  </si>
  <si>
    <t>48</t>
  </si>
  <si>
    <t>28/01/2023</t>
  </si>
  <si>
    <t>283</t>
  </si>
  <si>
    <t>1010</t>
  </si>
  <si>
    <t>CLOUDFABRIC SRL</t>
  </si>
  <si>
    <t>377/SCO</t>
  </si>
  <si>
    <t>284</t>
  </si>
  <si>
    <t>1012</t>
  </si>
  <si>
    <t>ETJCA SPA</t>
  </si>
  <si>
    <t>4954/PA</t>
  </si>
  <si>
    <t>23/01/2023</t>
  </si>
  <si>
    <t>285</t>
  </si>
  <si>
    <t>1013</t>
  </si>
  <si>
    <t>MARTINELLI CRISTIAN</t>
  </si>
  <si>
    <t>286</t>
  </si>
  <si>
    <t>1014</t>
  </si>
  <si>
    <t>DALL'OCA ISABELLA</t>
  </si>
  <si>
    <t>4</t>
  </si>
  <si>
    <t>287</t>
  </si>
  <si>
    <t>1015</t>
  </si>
  <si>
    <t>ZAMPEDRI ALESSANDRO</t>
  </si>
  <si>
    <t>01/2023</t>
  </si>
  <si>
    <t>288</t>
  </si>
  <si>
    <t>1017</t>
  </si>
  <si>
    <t>RICCARDO MOSNA CATERING SERVICE</t>
  </si>
  <si>
    <t>29</t>
  </si>
  <si>
    <t>10/02/2023</t>
  </si>
  <si>
    <t>342</t>
  </si>
  <si>
    <t>442</t>
  </si>
  <si>
    <t>BONAFINI EMANUELE</t>
  </si>
  <si>
    <t>20/00</t>
  </si>
  <si>
    <t>18/02/2023</t>
  </si>
  <si>
    <t>334</t>
  </si>
  <si>
    <t>453</t>
  </si>
  <si>
    <t>ASIS  - Azienda Speciale Comune di Trento</t>
  </si>
  <si>
    <t>00002022067</t>
  </si>
  <si>
    <t>586</t>
  </si>
  <si>
    <t>42205958877</t>
  </si>
  <si>
    <t>27/01/2023</t>
  </si>
  <si>
    <t>674</t>
  </si>
  <si>
    <t>VEGLIO LUIGI</t>
  </si>
  <si>
    <t>24/02/2023</t>
  </si>
  <si>
    <t>675</t>
  </si>
  <si>
    <t>292</t>
  </si>
  <si>
    <t>DAY RISTOSERVICE S.P.A</t>
  </si>
  <si>
    <t>V0-8463</t>
  </si>
  <si>
    <t>11/02/2023</t>
  </si>
  <si>
    <t>676</t>
  </si>
  <si>
    <t>297</t>
  </si>
  <si>
    <t>BALATO VINCENZO</t>
  </si>
  <si>
    <t>23/02/2023</t>
  </si>
  <si>
    <t>677</t>
  </si>
  <si>
    <t>422</t>
  </si>
  <si>
    <t>Postal &amp; associati</t>
  </si>
  <si>
    <t>74/00</t>
  </si>
  <si>
    <t>16/02/2023</t>
  </si>
  <si>
    <t>678</t>
  </si>
  <si>
    <t>434</t>
  </si>
  <si>
    <t>MOAR SRL</t>
  </si>
  <si>
    <t>2/06</t>
  </si>
  <si>
    <t>444</t>
  </si>
  <si>
    <t>MAGGIOLI SpA</t>
  </si>
  <si>
    <t>0002100311</t>
  </si>
  <si>
    <t>680</t>
  </si>
  <si>
    <t>480</t>
  </si>
  <si>
    <t>GPI SpA</t>
  </si>
  <si>
    <t>014/259</t>
  </si>
  <si>
    <t>681</t>
  </si>
  <si>
    <t>537</t>
  </si>
  <si>
    <t>TRENTINO DIGITALE SpA</t>
  </si>
  <si>
    <t>1022671898</t>
  </si>
  <si>
    <t>1023670066</t>
  </si>
  <si>
    <t>1023670067</t>
  </si>
  <si>
    <t>682</t>
  </si>
  <si>
    <t>FATTPA 2_23</t>
  </si>
  <si>
    <t>683</t>
  </si>
  <si>
    <t>578</t>
  </si>
  <si>
    <t>CENTRO STUDI ENTI LOCALI SPA</t>
  </si>
  <si>
    <t>997/AE</t>
  </si>
  <si>
    <t>28/02/2023</t>
  </si>
  <si>
    <t>684</t>
  </si>
  <si>
    <t>4FFA</t>
  </si>
  <si>
    <t>685</t>
  </si>
  <si>
    <t>692</t>
  </si>
  <si>
    <t>BRACCI ELISABETTA</t>
  </si>
  <si>
    <t>5</t>
  </si>
  <si>
    <t>10</t>
  </si>
  <si>
    <t>22/02/2023</t>
  </si>
  <si>
    <t>686</t>
  </si>
  <si>
    <t>727</t>
  </si>
  <si>
    <t>COMITE MARIA</t>
  </si>
  <si>
    <t>9</t>
  </si>
  <si>
    <t>687</t>
  </si>
  <si>
    <t>729</t>
  </si>
  <si>
    <t>MAREZZA MICHELE</t>
  </si>
  <si>
    <t>1/20</t>
  </si>
  <si>
    <t>688</t>
  </si>
  <si>
    <t>796</t>
  </si>
  <si>
    <t>QSA SRL</t>
  </si>
  <si>
    <t>322/PA</t>
  </si>
  <si>
    <t>336/PA</t>
  </si>
  <si>
    <t>689</t>
  </si>
  <si>
    <t>947</t>
  </si>
  <si>
    <t>ARMELLINI PAOLO</t>
  </si>
  <si>
    <t>8</t>
  </si>
  <si>
    <t>690</t>
  </si>
  <si>
    <t>28/SCO</t>
  </si>
  <si>
    <t>19/02/2023</t>
  </si>
  <si>
    <t>691</t>
  </si>
  <si>
    <t>1020</t>
  </si>
  <si>
    <t>SOFFIENTINI MARCO</t>
  </si>
  <si>
    <t>FPA 1/23</t>
  </si>
  <si>
    <t>1021</t>
  </si>
  <si>
    <t>CICCIA MESSINA ANTONIO</t>
  </si>
  <si>
    <t>12/02/2023</t>
  </si>
  <si>
    <t>693</t>
  </si>
  <si>
    <t>1022</t>
  </si>
  <si>
    <t>IUS CONSULTING</t>
  </si>
  <si>
    <t>6</t>
  </si>
  <si>
    <t>13/02/2023</t>
  </si>
  <si>
    <t>694</t>
  </si>
  <si>
    <t>1023</t>
  </si>
  <si>
    <t>COLETTI ELISA</t>
  </si>
  <si>
    <t>695</t>
  </si>
  <si>
    <t>747</t>
  </si>
  <si>
    <t>843</t>
  </si>
  <si>
    <t>TEMPOR SPA</t>
  </si>
  <si>
    <t>600</t>
  </si>
  <si>
    <t>850</t>
  </si>
  <si>
    <t>443</t>
  </si>
  <si>
    <t>INFOCAMERE</t>
  </si>
  <si>
    <t>23014769</t>
  </si>
  <si>
    <t>787</t>
  </si>
  <si>
    <t>320</t>
  </si>
  <si>
    <t>ALLEGRETTI MARCO</t>
  </si>
  <si>
    <t>4/00</t>
  </si>
  <si>
    <t>853</t>
  </si>
  <si>
    <t>1027</t>
  </si>
  <si>
    <t>ANCI TOSCANA</t>
  </si>
  <si>
    <t>973</t>
  </si>
  <si>
    <t>256</t>
  </si>
  <si>
    <t>TIM SPA</t>
  </si>
  <si>
    <t>7X00464230</t>
  </si>
  <si>
    <t>10/03/2023</t>
  </si>
  <si>
    <t>974</t>
  </si>
  <si>
    <t>3 PA</t>
  </si>
  <si>
    <t>975</t>
  </si>
  <si>
    <t>Dolomatic Srl</t>
  </si>
  <si>
    <t>12/PAS</t>
  </si>
  <si>
    <t>976</t>
  </si>
  <si>
    <t>V0-20295</t>
  </si>
  <si>
    <t>977</t>
  </si>
  <si>
    <t>318</t>
  </si>
  <si>
    <t>BENBANI SLIMANE</t>
  </si>
  <si>
    <t>12</t>
  </si>
  <si>
    <t>978</t>
  </si>
  <si>
    <t>2/14</t>
  </si>
  <si>
    <t>014/396</t>
  </si>
  <si>
    <t>980</t>
  </si>
  <si>
    <t>494</t>
  </si>
  <si>
    <t>OPENCONTENT SCARL</t>
  </si>
  <si>
    <t>16/E</t>
  </si>
  <si>
    <t>981</t>
  </si>
  <si>
    <t>6/FE</t>
  </si>
  <si>
    <t>982</t>
  </si>
  <si>
    <t>526</t>
  </si>
  <si>
    <t>LIZARD SRL</t>
  </si>
  <si>
    <t>1/PA</t>
  </si>
  <si>
    <t>983</t>
  </si>
  <si>
    <t>1023670201</t>
  </si>
  <si>
    <t>984</t>
  </si>
  <si>
    <t>590</t>
  </si>
  <si>
    <t>CUEL ALEX</t>
  </si>
  <si>
    <t>13</t>
  </si>
  <si>
    <t>985</t>
  </si>
  <si>
    <t>668</t>
  </si>
  <si>
    <t>DOLOMITI AMBIENTE SRL</t>
  </si>
  <si>
    <t>36990</t>
  </si>
  <si>
    <t>15/03/2023</t>
  </si>
  <si>
    <t>986</t>
  </si>
  <si>
    <t>16/PA</t>
  </si>
  <si>
    <t>28/PA</t>
  </si>
  <si>
    <t>987</t>
  </si>
  <si>
    <t>851</t>
  </si>
  <si>
    <t>MONTI ALESSANDRO</t>
  </si>
  <si>
    <t>988</t>
  </si>
  <si>
    <t>1008</t>
  </si>
  <si>
    <t>VALCANOVER TIZIANO</t>
  </si>
  <si>
    <t>11</t>
  </si>
  <si>
    <t>989</t>
  </si>
  <si>
    <t>36/SCO</t>
  </si>
  <si>
    <t>990</t>
  </si>
  <si>
    <t>991</t>
  </si>
  <si>
    <t>1024</t>
  </si>
  <si>
    <t>MIORELLI ELISABETTA</t>
  </si>
  <si>
    <t>1025</t>
  </si>
  <si>
    <t>CIRCOLO DILETTANTISTICO TENNIS</t>
  </si>
  <si>
    <t>993</t>
  </si>
  <si>
    <t>1026</t>
  </si>
  <si>
    <t>ZENOBIO LUCA</t>
  </si>
  <si>
    <t>14</t>
  </si>
  <si>
    <t>999</t>
  </si>
  <si>
    <t>1032</t>
  </si>
  <si>
    <t>42300479096</t>
  </si>
  <si>
    <t>1042</t>
  </si>
  <si>
    <t>4 PA</t>
  </si>
  <si>
    <t>17/03/2023</t>
  </si>
  <si>
    <t>5 PA</t>
  </si>
  <si>
    <t>22/03/2023</t>
  </si>
  <si>
    <t>1043</t>
  </si>
  <si>
    <t>Nocivelli Marco</t>
  </si>
  <si>
    <t>53/FE</t>
  </si>
  <si>
    <t>1044</t>
  </si>
  <si>
    <t>319</t>
  </si>
  <si>
    <t>SICURTEKNO srl</t>
  </si>
  <si>
    <t>B/60</t>
  </si>
  <si>
    <t>31/03/2023</t>
  </si>
  <si>
    <t>1045</t>
  </si>
  <si>
    <t>438</t>
  </si>
  <si>
    <t>WOLTERS KLUWER ITALIA SRL</t>
  </si>
  <si>
    <t>0074329187</t>
  </si>
  <si>
    <t>27/03/2023</t>
  </si>
  <si>
    <t>1046</t>
  </si>
  <si>
    <t>28/E</t>
  </si>
  <si>
    <t>1047</t>
  </si>
  <si>
    <t>9FFA</t>
  </si>
  <si>
    <t>1048</t>
  </si>
  <si>
    <t>TECNOITALIA SRL</t>
  </si>
  <si>
    <t>5/55</t>
  </si>
  <si>
    <t>5/91</t>
  </si>
  <si>
    <t>1049</t>
  </si>
  <si>
    <t>5/PA</t>
  </si>
  <si>
    <t>1050</t>
  </si>
  <si>
    <t>432/PA</t>
  </si>
  <si>
    <t>1051</t>
  </si>
  <si>
    <t>1028</t>
  </si>
  <si>
    <t>ICE &amp; FIRE SRL</t>
  </si>
  <si>
    <t>45</t>
  </si>
  <si>
    <t>11/03/2023</t>
  </si>
  <si>
    <t>1052</t>
  </si>
  <si>
    <t>1029</t>
  </si>
  <si>
    <t>ALMAVIVA SPA</t>
  </si>
  <si>
    <t>1422300296</t>
  </si>
  <si>
    <t>1277</t>
  </si>
  <si>
    <t>502</t>
  </si>
  <si>
    <t>MediaMarket Spa Socio Unico</t>
  </si>
  <si>
    <t>054 01912</t>
  </si>
  <si>
    <t>1280</t>
  </si>
  <si>
    <t>430</t>
  </si>
  <si>
    <t>Usai Antonio</t>
  </si>
  <si>
    <t>4/001</t>
  </si>
  <si>
    <t>1314</t>
  </si>
  <si>
    <t>V0-38200</t>
  </si>
  <si>
    <t>1315</t>
  </si>
  <si>
    <t>04/2023</t>
  </si>
  <si>
    <t>1316</t>
  </si>
  <si>
    <t>352</t>
  </si>
  <si>
    <t>FURLAN ALOIS</t>
  </si>
  <si>
    <t>17</t>
  </si>
  <si>
    <t>1317</t>
  </si>
  <si>
    <t>2/56</t>
  </si>
  <si>
    <t>1318</t>
  </si>
  <si>
    <t>497</t>
  </si>
  <si>
    <t>PEFC ITALIA</t>
  </si>
  <si>
    <t>1319</t>
  </si>
  <si>
    <t>546</t>
  </si>
  <si>
    <t>DREAM srl</t>
  </si>
  <si>
    <t>31</t>
  </si>
  <si>
    <t>32</t>
  </si>
  <si>
    <t>1320</t>
  </si>
  <si>
    <t>551</t>
  </si>
  <si>
    <t>CSI S.p.a.</t>
  </si>
  <si>
    <t>2381001293</t>
  </si>
  <si>
    <t>1321</t>
  </si>
  <si>
    <t>595</t>
  </si>
  <si>
    <t>INFO SRL</t>
  </si>
  <si>
    <t>513/01</t>
  </si>
  <si>
    <t>23/03/2023</t>
  </si>
  <si>
    <t>1322</t>
  </si>
  <si>
    <t>861</t>
  </si>
  <si>
    <t>FOLLI SISTEMI CP SRL</t>
  </si>
  <si>
    <t>728</t>
  </si>
  <si>
    <t>1323</t>
  </si>
  <si>
    <t>892</t>
  </si>
  <si>
    <t>TITA ANTONIO</t>
  </si>
  <si>
    <t>16</t>
  </si>
  <si>
    <t>1324</t>
  </si>
  <si>
    <t>71/SCO</t>
  </si>
  <si>
    <t>78/SCO</t>
  </si>
  <si>
    <t>13/04/2023</t>
  </si>
  <si>
    <t>1325</t>
  </si>
  <si>
    <t>538/PA</t>
  </si>
  <si>
    <t>1326</t>
  </si>
  <si>
    <t>1031</t>
  </si>
  <si>
    <t>COMITATO MANIFESTAZIONI VICH EVENT</t>
  </si>
  <si>
    <t>1327</t>
  </si>
  <si>
    <t>CORNIANI GIANLUIGI</t>
  </si>
  <si>
    <t>1346</t>
  </si>
  <si>
    <t>29/E</t>
  </si>
  <si>
    <t>1349</t>
  </si>
  <si>
    <t>03/01/2023</t>
  </si>
  <si>
    <t>09/02/2023</t>
  </si>
  <si>
    <t>01/02/2023</t>
  </si>
  <si>
    <t>08/02/2023</t>
  </si>
  <si>
    <t>07/02/2023</t>
  </si>
  <si>
    <t>08/03/2023</t>
  </si>
  <si>
    <t>04/03/2023</t>
  </si>
  <si>
    <t>02/03/2023</t>
  </si>
  <si>
    <t>01/03/2023</t>
  </si>
  <si>
    <t>03/03/2023</t>
  </si>
  <si>
    <t>05/03/2023</t>
  </si>
  <si>
    <t>06/03/2023</t>
  </si>
  <si>
    <t>07/03/2023</t>
  </si>
  <si>
    <t>06/04/2023</t>
  </si>
  <si>
    <t>02/04/2023</t>
  </si>
  <si>
    <t>09/04/2023</t>
  </si>
  <si>
    <t>01/04/2023</t>
  </si>
  <si>
    <t>05/04/2023</t>
  </si>
  <si>
    <t>02/02/2023</t>
  </si>
  <si>
    <t>Giorni
ritardo
pagamento</t>
  </si>
  <si>
    <t>media ponderata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</si>
</sst>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Tahoma"/>
    </font>
    <font>
      <b/>
      <sz val="10"/>
      <name val="Tahoma"/>
    </font>
    <font>
      <sz val="10"/>
      <name val="Tahoma"/>
      <family val="2"/>
    </font>
    <font>
      <b/>
      <sz val="1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49" fontId="0" fillId="0" borderId="0" xfId="0" applyNumberFormat="1"/>
    <xf numFmtId="49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4" fontId="1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49" fontId="2" fillId="0" borderId="0" xfId="0" applyNumberFormat="1" applyFont="1" applyAlignment="1">
      <alignment vertical="center"/>
    </xf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Normale" xfId="0" builtinId="0"/>
    <cellStyle name="Normale_Foglio1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tabSelected="1" topLeftCell="B1" workbookViewId="0">
      <selection activeCell="L141" sqref="L141"/>
    </sheetView>
  </sheetViews>
  <sheetFormatPr defaultRowHeight="12.75" x14ac:dyDescent="0.2"/>
  <cols>
    <col min="1" max="1" width="25" bestFit="1" customWidth="1"/>
    <col min="2" max="2" width="28.28515625" bestFit="1" customWidth="1"/>
    <col min="3" max="3" width="25.28515625" bestFit="1" customWidth="1"/>
    <col min="4" max="4" width="37.28515625" style="7" bestFit="1" customWidth="1"/>
    <col min="5" max="5" width="10.85546875" bestFit="1" customWidth="1"/>
    <col min="6" max="6" width="52.42578125" bestFit="1" customWidth="1"/>
    <col min="7" max="7" width="8.140625" bestFit="1" customWidth="1"/>
    <col min="8" max="8" width="14.7109375" bestFit="1" customWidth="1"/>
    <col min="9" max="9" width="11.5703125" bestFit="1" customWidth="1"/>
    <col min="10" max="10" width="13" bestFit="1" customWidth="1"/>
    <col min="11" max="11" width="12.85546875" customWidth="1"/>
  </cols>
  <sheetData>
    <row r="1" spans="1:12" ht="63.75" x14ac:dyDescent="0.2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9" t="s">
        <v>424</v>
      </c>
      <c r="L1" s="10" t="s">
        <v>425</v>
      </c>
    </row>
    <row r="2" spans="1:12" x14ac:dyDescent="0.2">
      <c r="A2" s="3" t="s">
        <v>10</v>
      </c>
      <c r="B2" s="3" t="s">
        <v>11</v>
      </c>
      <c r="C2" s="4">
        <v>44929</v>
      </c>
      <c r="D2" s="6">
        <v>1634.29</v>
      </c>
      <c r="E2" s="3" t="s">
        <v>12</v>
      </c>
      <c r="F2" s="3" t="s">
        <v>13</v>
      </c>
      <c r="G2" s="3" t="s">
        <v>14</v>
      </c>
      <c r="H2" s="3" t="s">
        <v>15</v>
      </c>
      <c r="I2" s="4">
        <v>44894</v>
      </c>
      <c r="J2" s="8" t="s">
        <v>405</v>
      </c>
      <c r="K2" s="2">
        <f>C2-J2</f>
        <v>0</v>
      </c>
      <c r="L2" s="2">
        <f>K2*D2/$D$141</f>
        <v>0</v>
      </c>
    </row>
    <row r="3" spans="1:12" x14ac:dyDescent="0.2">
      <c r="A3" s="3" t="s">
        <v>10</v>
      </c>
      <c r="B3" s="3" t="s">
        <v>16</v>
      </c>
      <c r="C3" s="4">
        <v>44938</v>
      </c>
      <c r="D3" s="6">
        <v>3232</v>
      </c>
      <c r="E3" s="3" t="s">
        <v>17</v>
      </c>
      <c r="F3" s="3" t="s">
        <v>18</v>
      </c>
      <c r="G3" s="3" t="s">
        <v>19</v>
      </c>
      <c r="H3" s="3" t="s">
        <v>20</v>
      </c>
      <c r="I3" s="4">
        <v>44909</v>
      </c>
      <c r="J3" s="3" t="s">
        <v>21</v>
      </c>
      <c r="K3" s="2">
        <f t="shared" ref="K3:K66" si="0">C3-J3</f>
        <v>-1</v>
      </c>
      <c r="L3" s="2">
        <f t="shared" ref="L3:L66" si="1">K3*D3/$D$141</f>
        <v>-5.3753657664475755E-3</v>
      </c>
    </row>
    <row r="4" spans="1:12" x14ac:dyDescent="0.2">
      <c r="A4" s="3" t="s">
        <v>10</v>
      </c>
      <c r="B4" s="3" t="s">
        <v>22</v>
      </c>
      <c r="C4" s="4"/>
      <c r="D4" s="6"/>
      <c r="E4" s="3" t="s">
        <v>23</v>
      </c>
      <c r="F4" s="3" t="s">
        <v>24</v>
      </c>
      <c r="G4" s="3"/>
      <c r="H4" s="3"/>
      <c r="I4" s="4"/>
      <c r="J4" s="3"/>
      <c r="K4" s="2">
        <f t="shared" si="0"/>
        <v>0</v>
      </c>
      <c r="L4" s="2">
        <f t="shared" si="1"/>
        <v>0</v>
      </c>
    </row>
    <row r="5" spans="1:12" x14ac:dyDescent="0.2">
      <c r="A5" s="3"/>
      <c r="B5" s="3"/>
      <c r="C5" s="4">
        <v>44944</v>
      </c>
      <c r="D5" s="6">
        <v>5500</v>
      </c>
      <c r="E5" s="3"/>
      <c r="F5" s="3"/>
      <c r="G5" s="3" t="s">
        <v>14</v>
      </c>
      <c r="H5" s="3" t="s">
        <v>25</v>
      </c>
      <c r="I5" s="4">
        <v>44925</v>
      </c>
      <c r="J5" s="3" t="s">
        <v>26</v>
      </c>
      <c r="K5" s="2">
        <f t="shared" si="0"/>
        <v>-11</v>
      </c>
      <c r="L5" s="2">
        <f t="shared" si="1"/>
        <v>-0.10062179111079156</v>
      </c>
    </row>
    <row r="6" spans="1:12" x14ac:dyDescent="0.2">
      <c r="A6" s="3"/>
      <c r="B6" s="3"/>
      <c r="C6" s="4">
        <v>44944</v>
      </c>
      <c r="D6" s="6">
        <v>1777.5</v>
      </c>
      <c r="E6" s="3"/>
      <c r="F6" s="3"/>
      <c r="G6" s="3" t="s">
        <v>14</v>
      </c>
      <c r="H6" s="3" t="s">
        <v>27</v>
      </c>
      <c r="I6" s="4">
        <v>44925</v>
      </c>
      <c r="J6" s="3" t="s">
        <v>26</v>
      </c>
      <c r="K6" s="2">
        <f t="shared" si="0"/>
        <v>-11</v>
      </c>
      <c r="L6" s="2">
        <f t="shared" si="1"/>
        <v>-3.2519133399896726E-2</v>
      </c>
    </row>
    <row r="7" spans="1:12" x14ac:dyDescent="0.2">
      <c r="A7" s="3"/>
      <c r="B7" s="3"/>
      <c r="C7" s="4">
        <v>44944</v>
      </c>
      <c r="D7" s="6">
        <v>4937.68</v>
      </c>
      <c r="E7" s="3"/>
      <c r="F7" s="3"/>
      <c r="G7" s="3" t="s">
        <v>14</v>
      </c>
      <c r="H7" s="3" t="s">
        <v>28</v>
      </c>
      <c r="I7" s="4">
        <v>44925</v>
      </c>
      <c r="J7" s="3" t="s">
        <v>26</v>
      </c>
      <c r="K7" s="2">
        <f t="shared" si="0"/>
        <v>-11</v>
      </c>
      <c r="L7" s="2">
        <f t="shared" si="1"/>
        <v>-9.0334219187624229E-2</v>
      </c>
    </row>
    <row r="8" spans="1:12" x14ac:dyDescent="0.2">
      <c r="A8" s="3"/>
      <c r="B8" s="3"/>
      <c r="C8" s="4">
        <v>44944</v>
      </c>
      <c r="D8" s="6">
        <v>1037.8399999999999</v>
      </c>
      <c r="E8" s="3"/>
      <c r="F8" s="3"/>
      <c r="G8" s="3" t="s">
        <v>14</v>
      </c>
      <c r="H8" s="3" t="s">
        <v>29</v>
      </c>
      <c r="I8" s="4">
        <v>44925</v>
      </c>
      <c r="J8" s="3" t="s">
        <v>26</v>
      </c>
      <c r="K8" s="2">
        <f t="shared" si="0"/>
        <v>-11</v>
      </c>
      <c r="L8" s="2">
        <f t="shared" si="1"/>
        <v>-1.8987149033895256E-2</v>
      </c>
    </row>
    <row r="9" spans="1:12" x14ac:dyDescent="0.2">
      <c r="A9" s="3" t="s">
        <v>10</v>
      </c>
      <c r="B9" s="3" t="s">
        <v>30</v>
      </c>
      <c r="C9" s="4">
        <v>44944</v>
      </c>
      <c r="D9" s="6">
        <v>1978.2</v>
      </c>
      <c r="E9" s="3" t="s">
        <v>31</v>
      </c>
      <c r="F9" s="3" t="s">
        <v>32</v>
      </c>
      <c r="G9" s="3" t="s">
        <v>33</v>
      </c>
      <c r="H9" s="3" t="s">
        <v>34</v>
      </c>
      <c r="I9" s="4">
        <v>44926</v>
      </c>
      <c r="J9" s="3" t="s">
        <v>35</v>
      </c>
      <c r="K9" s="2">
        <f t="shared" si="0"/>
        <v>-13</v>
      </c>
      <c r="L9" s="2">
        <f t="shared" si="1"/>
        <v>-4.2771080219500532E-2</v>
      </c>
    </row>
    <row r="10" spans="1:12" x14ac:dyDescent="0.2">
      <c r="A10" s="3" t="s">
        <v>10</v>
      </c>
      <c r="B10" s="3" t="s">
        <v>36</v>
      </c>
      <c r="C10" s="4"/>
      <c r="D10" s="6"/>
      <c r="E10" s="3" t="s">
        <v>37</v>
      </c>
      <c r="F10" s="3" t="s">
        <v>38</v>
      </c>
      <c r="G10" s="3"/>
      <c r="H10" s="3"/>
      <c r="I10" s="4"/>
      <c r="J10" s="3"/>
      <c r="K10" s="2">
        <f t="shared" si="0"/>
        <v>0</v>
      </c>
      <c r="L10" s="2">
        <f t="shared" si="1"/>
        <v>0</v>
      </c>
    </row>
    <row r="11" spans="1:12" x14ac:dyDescent="0.2">
      <c r="A11" s="3"/>
      <c r="B11" s="3"/>
      <c r="C11" s="4">
        <v>44944</v>
      </c>
      <c r="D11" s="6">
        <v>5348.12</v>
      </c>
      <c r="E11" s="3"/>
      <c r="F11" s="3"/>
      <c r="G11" s="3" t="s">
        <v>14</v>
      </c>
      <c r="H11" s="3" t="s">
        <v>39</v>
      </c>
      <c r="I11" s="4">
        <v>44907</v>
      </c>
      <c r="J11" s="3" t="s">
        <v>40</v>
      </c>
      <c r="K11" s="2">
        <f t="shared" si="0"/>
        <v>7</v>
      </c>
      <c r="L11" s="2">
        <f t="shared" si="1"/>
        <v>6.2263832964101248E-2</v>
      </c>
    </row>
    <row r="12" spans="1:12" x14ac:dyDescent="0.2">
      <c r="A12" s="3"/>
      <c r="B12" s="3"/>
      <c r="C12" s="4">
        <v>44944</v>
      </c>
      <c r="D12" s="6">
        <v>53.76</v>
      </c>
      <c r="E12" s="3"/>
      <c r="F12" s="3"/>
      <c r="G12" s="3" t="s">
        <v>14</v>
      </c>
      <c r="H12" s="3" t="s">
        <v>42</v>
      </c>
      <c r="I12" s="4">
        <v>44907</v>
      </c>
      <c r="J12" s="3" t="s">
        <v>40</v>
      </c>
      <c r="K12" s="2">
        <f t="shared" si="0"/>
        <v>7</v>
      </c>
      <c r="L12" s="2">
        <f t="shared" si="1"/>
        <v>6.2588417241013353E-4</v>
      </c>
    </row>
    <row r="13" spans="1:12" x14ac:dyDescent="0.2">
      <c r="A13" s="3"/>
      <c r="B13" s="3"/>
      <c r="C13" s="4">
        <v>44944</v>
      </c>
      <c r="D13" s="6">
        <v>1862.29</v>
      </c>
      <c r="E13" s="3"/>
      <c r="F13" s="3"/>
      <c r="G13" s="3" t="s">
        <v>14</v>
      </c>
      <c r="H13" s="3" t="s">
        <v>43</v>
      </c>
      <c r="I13" s="4">
        <v>44907</v>
      </c>
      <c r="J13" s="3" t="s">
        <v>40</v>
      </c>
      <c r="K13" s="2">
        <f t="shared" si="0"/>
        <v>7</v>
      </c>
      <c r="L13" s="2">
        <f t="shared" si="1"/>
        <v>2.1681135331801851E-2</v>
      </c>
    </row>
    <row r="14" spans="1:12" x14ac:dyDescent="0.2">
      <c r="A14" s="3"/>
      <c r="B14" s="3"/>
      <c r="C14" s="4">
        <v>44944</v>
      </c>
      <c r="D14" s="6">
        <v>450</v>
      </c>
      <c r="E14" s="3"/>
      <c r="F14" s="3"/>
      <c r="G14" s="3" t="s">
        <v>14</v>
      </c>
      <c r="H14" s="3" t="s">
        <v>44</v>
      </c>
      <c r="I14" s="4">
        <v>44925</v>
      </c>
      <c r="J14" s="3" t="s">
        <v>26</v>
      </c>
      <c r="K14" s="2">
        <f t="shared" si="0"/>
        <v>-11</v>
      </c>
      <c r="L14" s="2">
        <f t="shared" si="1"/>
        <v>-8.232691999973854E-3</v>
      </c>
    </row>
    <row r="15" spans="1:12" x14ac:dyDescent="0.2">
      <c r="A15" s="3" t="s">
        <v>10</v>
      </c>
      <c r="B15" s="3" t="s">
        <v>45</v>
      </c>
      <c r="C15" s="4">
        <v>44944</v>
      </c>
      <c r="D15" s="6">
        <v>128</v>
      </c>
      <c r="E15" s="3" t="s">
        <v>46</v>
      </c>
      <c r="F15" s="3" t="s">
        <v>47</v>
      </c>
      <c r="G15" s="3" t="s">
        <v>19</v>
      </c>
      <c r="H15" s="3" t="s">
        <v>48</v>
      </c>
      <c r="I15" s="4">
        <v>44926</v>
      </c>
      <c r="J15" s="3" t="s">
        <v>35</v>
      </c>
      <c r="K15" s="2">
        <f t="shared" si="0"/>
        <v>-13</v>
      </c>
      <c r="L15" s="2">
        <f t="shared" si="1"/>
        <v>-2.7675150480720189E-3</v>
      </c>
    </row>
    <row r="16" spans="1:12" x14ac:dyDescent="0.2">
      <c r="A16" s="3" t="s">
        <v>10</v>
      </c>
      <c r="B16" s="3" t="s">
        <v>49</v>
      </c>
      <c r="C16" s="4">
        <v>44944</v>
      </c>
      <c r="D16" s="6">
        <v>6166.37</v>
      </c>
      <c r="E16" s="3" t="s">
        <v>50</v>
      </c>
      <c r="F16" s="3" t="s">
        <v>51</v>
      </c>
      <c r="G16" s="3" t="s">
        <v>19</v>
      </c>
      <c r="H16" s="3" t="s">
        <v>52</v>
      </c>
      <c r="I16" s="4">
        <v>44928</v>
      </c>
      <c r="J16" s="8" t="s">
        <v>423</v>
      </c>
      <c r="K16" s="2">
        <f t="shared" si="0"/>
        <v>-15</v>
      </c>
      <c r="L16" s="2">
        <f t="shared" si="1"/>
        <v>-0.15383583323599631</v>
      </c>
    </row>
    <row r="17" spans="1:12" x14ac:dyDescent="0.2">
      <c r="A17" s="3" t="s">
        <v>10</v>
      </c>
      <c r="B17" s="3" t="s">
        <v>53</v>
      </c>
      <c r="C17" s="4">
        <v>44944</v>
      </c>
      <c r="D17" s="6">
        <v>620</v>
      </c>
      <c r="E17" s="3" t="s">
        <v>54</v>
      </c>
      <c r="F17" s="3" t="s">
        <v>55</v>
      </c>
      <c r="G17" s="3" t="s">
        <v>56</v>
      </c>
      <c r="H17" s="3" t="s">
        <v>57</v>
      </c>
      <c r="I17" s="4">
        <v>44901</v>
      </c>
      <c r="J17" s="8" t="s">
        <v>423</v>
      </c>
      <c r="K17" s="2">
        <f t="shared" si="0"/>
        <v>-15</v>
      </c>
      <c r="L17" s="2">
        <f t="shared" si="1"/>
        <v>-1.5467481939344817E-2</v>
      </c>
    </row>
    <row r="18" spans="1:12" x14ac:dyDescent="0.2">
      <c r="A18" s="3" t="s">
        <v>10</v>
      </c>
      <c r="B18" s="3" t="s">
        <v>58</v>
      </c>
      <c r="C18" s="4">
        <v>44944</v>
      </c>
      <c r="D18" s="6">
        <v>1310.08</v>
      </c>
      <c r="E18" s="3" t="s">
        <v>59</v>
      </c>
      <c r="F18" s="3" t="s">
        <v>60</v>
      </c>
      <c r="G18" s="3" t="s">
        <v>14</v>
      </c>
      <c r="H18" s="3" t="s">
        <v>49</v>
      </c>
      <c r="I18" s="4">
        <v>44926</v>
      </c>
      <c r="J18" s="3" t="s">
        <v>35</v>
      </c>
      <c r="K18" s="2">
        <f t="shared" si="0"/>
        <v>-13</v>
      </c>
      <c r="L18" s="2">
        <f t="shared" si="1"/>
        <v>-2.8325516517017115E-2</v>
      </c>
    </row>
    <row r="19" spans="1:12" x14ac:dyDescent="0.2">
      <c r="A19" s="3" t="s">
        <v>10</v>
      </c>
      <c r="B19" s="3" t="s">
        <v>61</v>
      </c>
      <c r="C19" s="4">
        <v>44944</v>
      </c>
      <c r="D19" s="6">
        <v>1756.8</v>
      </c>
      <c r="E19" s="3" t="s">
        <v>62</v>
      </c>
      <c r="F19" s="3" t="s">
        <v>63</v>
      </c>
      <c r="G19" s="3" t="s">
        <v>19</v>
      </c>
      <c r="H19" s="3" t="s">
        <v>64</v>
      </c>
      <c r="I19" s="4">
        <v>44935</v>
      </c>
      <c r="J19" s="8" t="s">
        <v>406</v>
      </c>
      <c r="K19" s="2">
        <f t="shared" si="0"/>
        <v>-22</v>
      </c>
      <c r="L19" s="2">
        <f t="shared" si="1"/>
        <v>-6.4280859135795856E-2</v>
      </c>
    </row>
    <row r="20" spans="1:12" x14ac:dyDescent="0.2">
      <c r="A20" s="3" t="s">
        <v>10</v>
      </c>
      <c r="B20" s="3" t="s">
        <v>65</v>
      </c>
      <c r="C20" s="4">
        <v>44944</v>
      </c>
      <c r="D20" s="6">
        <v>600</v>
      </c>
      <c r="E20" s="3" t="s">
        <v>66</v>
      </c>
      <c r="F20" s="3" t="s">
        <v>67</v>
      </c>
      <c r="G20" s="3" t="s">
        <v>56</v>
      </c>
      <c r="H20" s="3" t="s">
        <v>68</v>
      </c>
      <c r="I20" s="4">
        <v>44922</v>
      </c>
      <c r="J20" s="3" t="s">
        <v>69</v>
      </c>
      <c r="K20" s="2">
        <f t="shared" si="0"/>
        <v>-8</v>
      </c>
      <c r="L20" s="2">
        <f t="shared" si="1"/>
        <v>-7.9832164848231309E-3</v>
      </c>
    </row>
    <row r="21" spans="1:12" x14ac:dyDescent="0.2">
      <c r="A21" s="3" t="s">
        <v>10</v>
      </c>
      <c r="B21" s="3" t="s">
        <v>70</v>
      </c>
      <c r="C21" s="4">
        <v>44944</v>
      </c>
      <c r="D21" s="6">
        <v>4156.3</v>
      </c>
      <c r="E21" s="3" t="s">
        <v>71</v>
      </c>
      <c r="F21" s="3" t="s">
        <v>72</v>
      </c>
      <c r="G21" s="3" t="s">
        <v>19</v>
      </c>
      <c r="H21" s="3" t="s">
        <v>73</v>
      </c>
      <c r="I21" s="4">
        <v>44926</v>
      </c>
      <c r="J21" s="3" t="s">
        <v>74</v>
      </c>
      <c r="K21" s="2">
        <f t="shared" si="0"/>
        <v>-12</v>
      </c>
      <c r="L21" s="2">
        <f t="shared" si="1"/>
        <v>-8.2951606689675966E-2</v>
      </c>
    </row>
    <row r="22" spans="1:12" x14ac:dyDescent="0.2">
      <c r="A22" s="3" t="s">
        <v>10</v>
      </c>
      <c r="B22" s="3" t="s">
        <v>75</v>
      </c>
      <c r="C22" s="4">
        <v>44944</v>
      </c>
      <c r="D22" s="6">
        <v>378</v>
      </c>
      <c r="E22" s="3" t="s">
        <v>76</v>
      </c>
      <c r="F22" s="3" t="s">
        <v>77</v>
      </c>
      <c r="G22" s="3" t="s">
        <v>19</v>
      </c>
      <c r="H22" s="3" t="s">
        <v>78</v>
      </c>
      <c r="I22" s="4">
        <v>44895</v>
      </c>
      <c r="J22" s="3" t="s">
        <v>79</v>
      </c>
      <c r="K22" s="2">
        <f t="shared" si="0"/>
        <v>18</v>
      </c>
      <c r="L22" s="2">
        <f t="shared" si="1"/>
        <v>1.1316209367236789E-2</v>
      </c>
    </row>
    <row r="23" spans="1:12" x14ac:dyDescent="0.2">
      <c r="A23" s="3" t="s">
        <v>10</v>
      </c>
      <c r="B23" s="3" t="s">
        <v>80</v>
      </c>
      <c r="C23" s="4">
        <v>44944</v>
      </c>
      <c r="D23" s="6">
        <v>1729.29</v>
      </c>
      <c r="E23" s="3" t="s">
        <v>81</v>
      </c>
      <c r="F23" s="3" t="s">
        <v>82</v>
      </c>
      <c r="G23" s="3" t="s">
        <v>14</v>
      </c>
      <c r="H23" s="3" t="s">
        <v>83</v>
      </c>
      <c r="I23" s="4">
        <v>44916</v>
      </c>
      <c r="J23" s="3" t="s">
        <v>35</v>
      </c>
      <c r="K23" s="2">
        <f t="shared" si="0"/>
        <v>-13</v>
      </c>
      <c r="L23" s="2">
        <f t="shared" si="1"/>
        <v>-3.7389344511566107E-2</v>
      </c>
    </row>
    <row r="24" spans="1:12" x14ac:dyDescent="0.2">
      <c r="A24" s="3" t="s">
        <v>10</v>
      </c>
      <c r="B24" s="3" t="s">
        <v>84</v>
      </c>
      <c r="C24" s="4"/>
      <c r="D24" s="6"/>
      <c r="E24" s="3" t="s">
        <v>85</v>
      </c>
      <c r="F24" s="3" t="s">
        <v>86</v>
      </c>
      <c r="G24" s="3"/>
      <c r="H24" s="3"/>
      <c r="I24" s="4"/>
      <c r="J24" s="3"/>
      <c r="K24" s="2">
        <f t="shared" si="0"/>
        <v>0</v>
      </c>
      <c r="L24" s="2">
        <f t="shared" si="1"/>
        <v>0</v>
      </c>
    </row>
    <row r="25" spans="1:12" x14ac:dyDescent="0.2">
      <c r="A25" s="3"/>
      <c r="B25" s="3"/>
      <c r="C25" s="4">
        <v>44944</v>
      </c>
      <c r="D25" s="6">
        <v>450</v>
      </c>
      <c r="E25" s="3"/>
      <c r="F25" s="3"/>
      <c r="G25" s="3" t="s">
        <v>14</v>
      </c>
      <c r="H25" s="3" t="s">
        <v>87</v>
      </c>
      <c r="I25" s="4">
        <v>44926</v>
      </c>
      <c r="J25" s="3" t="s">
        <v>35</v>
      </c>
      <c r="K25" s="2">
        <f t="shared" si="0"/>
        <v>-13</v>
      </c>
      <c r="L25" s="2">
        <f t="shared" si="1"/>
        <v>-9.7295450908781913E-3</v>
      </c>
    </row>
    <row r="26" spans="1:12" x14ac:dyDescent="0.2">
      <c r="A26" s="3"/>
      <c r="B26" s="3"/>
      <c r="C26" s="4">
        <v>44944</v>
      </c>
      <c r="D26" s="6">
        <v>1030</v>
      </c>
      <c r="E26" s="3"/>
      <c r="F26" s="3"/>
      <c r="G26" s="3" t="s">
        <v>14</v>
      </c>
      <c r="H26" s="3" t="s">
        <v>88</v>
      </c>
      <c r="I26" s="4">
        <v>44926</v>
      </c>
      <c r="J26" s="3" t="s">
        <v>35</v>
      </c>
      <c r="K26" s="2">
        <f t="shared" si="0"/>
        <v>-13</v>
      </c>
      <c r="L26" s="2">
        <f t="shared" si="1"/>
        <v>-2.2269847652454527E-2</v>
      </c>
    </row>
    <row r="27" spans="1:12" x14ac:dyDescent="0.2">
      <c r="A27" s="3" t="s">
        <v>10</v>
      </c>
      <c r="B27" s="3" t="s">
        <v>89</v>
      </c>
      <c r="C27" s="4">
        <v>44944</v>
      </c>
      <c r="D27" s="6">
        <v>480</v>
      </c>
      <c r="E27" s="3" t="s">
        <v>90</v>
      </c>
      <c r="F27" s="3" t="s">
        <v>91</v>
      </c>
      <c r="G27" s="3" t="s">
        <v>56</v>
      </c>
      <c r="H27" s="3" t="s">
        <v>92</v>
      </c>
      <c r="I27" s="4">
        <v>44928</v>
      </c>
      <c r="J27" s="8" t="s">
        <v>407</v>
      </c>
      <c r="K27" s="2">
        <f t="shared" si="0"/>
        <v>-14</v>
      </c>
      <c r="L27" s="2">
        <f t="shared" si="1"/>
        <v>-1.1176503078752384E-2</v>
      </c>
    </row>
    <row r="28" spans="1:12" x14ac:dyDescent="0.2">
      <c r="A28" s="3" t="s">
        <v>10</v>
      </c>
      <c r="B28" s="3" t="s">
        <v>93</v>
      </c>
      <c r="C28" s="4">
        <v>44944</v>
      </c>
      <c r="D28" s="6">
        <v>240</v>
      </c>
      <c r="E28" s="3" t="s">
        <v>94</v>
      </c>
      <c r="F28" s="3" t="s">
        <v>95</v>
      </c>
      <c r="G28" s="3" t="s">
        <v>14</v>
      </c>
      <c r="H28" s="3" t="s">
        <v>96</v>
      </c>
      <c r="I28" s="4">
        <v>44925</v>
      </c>
      <c r="J28" s="3" t="s">
        <v>26</v>
      </c>
      <c r="K28" s="2">
        <f t="shared" si="0"/>
        <v>-11</v>
      </c>
      <c r="L28" s="2">
        <f t="shared" si="1"/>
        <v>-4.3907690666527225E-3</v>
      </c>
    </row>
    <row r="29" spans="1:12" x14ac:dyDescent="0.2">
      <c r="A29" s="3" t="s">
        <v>10</v>
      </c>
      <c r="B29" s="3" t="s">
        <v>97</v>
      </c>
      <c r="C29" s="4"/>
      <c r="D29" s="6"/>
      <c r="E29" s="3" t="s">
        <v>98</v>
      </c>
      <c r="F29" s="3" t="s">
        <v>99</v>
      </c>
      <c r="G29" s="3"/>
      <c r="H29" s="3"/>
      <c r="I29" s="4"/>
      <c r="J29" s="3"/>
      <c r="K29" s="2">
        <f t="shared" si="0"/>
        <v>0</v>
      </c>
      <c r="L29" s="2">
        <f t="shared" si="1"/>
        <v>0</v>
      </c>
    </row>
    <row r="30" spans="1:12" x14ac:dyDescent="0.2">
      <c r="A30" s="3"/>
      <c r="B30" s="3"/>
      <c r="C30" s="4">
        <v>44944</v>
      </c>
      <c r="D30" s="6">
        <v>3904</v>
      </c>
      <c r="E30" s="3"/>
      <c r="F30" s="3"/>
      <c r="G30" s="3" t="s">
        <v>19</v>
      </c>
      <c r="H30" s="3" t="s">
        <v>100</v>
      </c>
      <c r="I30" s="4">
        <v>44924</v>
      </c>
      <c r="J30" s="3" t="s">
        <v>26</v>
      </c>
      <c r="K30" s="2">
        <f t="shared" si="0"/>
        <v>-11</v>
      </c>
      <c r="L30" s="2">
        <f t="shared" si="1"/>
        <v>-7.1423176817550948E-2</v>
      </c>
    </row>
    <row r="31" spans="1:12" x14ac:dyDescent="0.2">
      <c r="A31" s="3"/>
      <c r="B31" s="3"/>
      <c r="C31" s="4">
        <v>44944</v>
      </c>
      <c r="D31" s="6">
        <v>4880</v>
      </c>
      <c r="E31" s="3"/>
      <c r="F31" s="3"/>
      <c r="G31" s="3" t="s">
        <v>19</v>
      </c>
      <c r="H31" s="3" t="s">
        <v>101</v>
      </c>
      <c r="I31" s="4">
        <v>44924</v>
      </c>
      <c r="J31" s="3" t="s">
        <v>26</v>
      </c>
      <c r="K31" s="2">
        <f t="shared" si="0"/>
        <v>-11</v>
      </c>
      <c r="L31" s="2">
        <f t="shared" si="1"/>
        <v>-8.9278971021938686E-2</v>
      </c>
    </row>
    <row r="32" spans="1:12" x14ac:dyDescent="0.2">
      <c r="A32" s="3" t="s">
        <v>10</v>
      </c>
      <c r="B32" s="3" t="s">
        <v>102</v>
      </c>
      <c r="C32" s="4">
        <v>44944</v>
      </c>
      <c r="D32" s="6">
        <v>1037</v>
      </c>
      <c r="E32" s="3" t="s">
        <v>103</v>
      </c>
      <c r="F32" s="3" t="s">
        <v>104</v>
      </c>
      <c r="G32" s="3" t="s">
        <v>19</v>
      </c>
      <c r="H32" s="3" t="s">
        <v>105</v>
      </c>
      <c r="I32" s="4">
        <v>44924</v>
      </c>
      <c r="J32" s="3" t="s">
        <v>106</v>
      </c>
      <c r="K32" s="2">
        <f t="shared" si="0"/>
        <v>-10</v>
      </c>
      <c r="L32" s="2">
        <f t="shared" si="1"/>
        <v>-1.7247073947419974E-2</v>
      </c>
    </row>
    <row r="33" spans="1:12" x14ac:dyDescent="0.2">
      <c r="A33" s="3" t="s">
        <v>10</v>
      </c>
      <c r="B33" s="3" t="s">
        <v>107</v>
      </c>
      <c r="C33" s="4">
        <v>44944</v>
      </c>
      <c r="D33" s="6">
        <v>416.31</v>
      </c>
      <c r="E33" s="3" t="s">
        <v>108</v>
      </c>
      <c r="F33" s="3" t="s">
        <v>109</v>
      </c>
      <c r="G33" s="3" t="s">
        <v>14</v>
      </c>
      <c r="H33" s="3" t="s">
        <v>110</v>
      </c>
      <c r="I33" s="4">
        <v>44923</v>
      </c>
      <c r="J33" s="3" t="s">
        <v>106</v>
      </c>
      <c r="K33" s="2">
        <f t="shared" si="0"/>
        <v>-10</v>
      </c>
      <c r="L33" s="2">
        <f t="shared" si="1"/>
        <v>-6.9239434474931633E-3</v>
      </c>
    </row>
    <row r="34" spans="1:12" x14ac:dyDescent="0.2">
      <c r="A34" s="3" t="s">
        <v>10</v>
      </c>
      <c r="B34" s="3" t="s">
        <v>111</v>
      </c>
      <c r="C34" s="4">
        <v>44944</v>
      </c>
      <c r="D34" s="6">
        <v>647.20000000000005</v>
      </c>
      <c r="E34" s="3" t="s">
        <v>112</v>
      </c>
      <c r="F34" s="3" t="s">
        <v>113</v>
      </c>
      <c r="G34" s="3" t="s">
        <v>14</v>
      </c>
      <c r="H34" s="3" t="s">
        <v>114</v>
      </c>
      <c r="I34" s="4">
        <v>44918</v>
      </c>
      <c r="J34" s="3" t="s">
        <v>115</v>
      </c>
      <c r="K34" s="2">
        <f t="shared" si="0"/>
        <v>-5</v>
      </c>
      <c r="L34" s="2">
        <f t="shared" si="1"/>
        <v>-5.3820184468515945E-3</v>
      </c>
    </row>
    <row r="35" spans="1:12" x14ac:dyDescent="0.2">
      <c r="A35" s="3" t="s">
        <v>10</v>
      </c>
      <c r="B35" s="3" t="s">
        <v>116</v>
      </c>
      <c r="C35" s="4">
        <v>44944</v>
      </c>
      <c r="D35" s="6">
        <v>720</v>
      </c>
      <c r="E35" s="3" t="s">
        <v>117</v>
      </c>
      <c r="F35" s="3" t="s">
        <v>118</v>
      </c>
      <c r="G35" s="3" t="s">
        <v>56</v>
      </c>
      <c r="H35" s="3" t="s">
        <v>11</v>
      </c>
      <c r="I35" s="4">
        <v>44925</v>
      </c>
      <c r="J35" s="3" t="s">
        <v>26</v>
      </c>
      <c r="K35" s="2">
        <f t="shared" si="0"/>
        <v>-11</v>
      </c>
      <c r="L35" s="2">
        <f t="shared" si="1"/>
        <v>-1.3172307199958167E-2</v>
      </c>
    </row>
    <row r="36" spans="1:12" x14ac:dyDescent="0.2">
      <c r="A36" s="3" t="s">
        <v>10</v>
      </c>
      <c r="B36" s="3" t="s">
        <v>119</v>
      </c>
      <c r="C36" s="4">
        <v>44944</v>
      </c>
      <c r="D36" s="6">
        <v>1200</v>
      </c>
      <c r="E36" s="3" t="s">
        <v>120</v>
      </c>
      <c r="F36" s="3" t="s">
        <v>121</v>
      </c>
      <c r="G36" s="3" t="s">
        <v>56</v>
      </c>
      <c r="H36" s="3" t="s">
        <v>122</v>
      </c>
      <c r="I36" s="4">
        <v>44924</v>
      </c>
      <c r="J36" s="3" t="s">
        <v>106</v>
      </c>
      <c r="K36" s="2">
        <f t="shared" si="0"/>
        <v>-10</v>
      </c>
      <c r="L36" s="2">
        <f t="shared" si="1"/>
        <v>-1.9958041212057829E-2</v>
      </c>
    </row>
    <row r="37" spans="1:12" x14ac:dyDescent="0.2">
      <c r="A37" s="3" t="s">
        <v>10</v>
      </c>
      <c r="B37" s="3" t="s">
        <v>123</v>
      </c>
      <c r="C37" s="4">
        <v>44944</v>
      </c>
      <c r="D37" s="6">
        <v>2800</v>
      </c>
      <c r="E37" s="3" t="s">
        <v>124</v>
      </c>
      <c r="F37" s="3" t="s">
        <v>125</v>
      </c>
      <c r="G37" s="3" t="s">
        <v>56</v>
      </c>
      <c r="H37" s="3" t="s">
        <v>126</v>
      </c>
      <c r="I37" s="4">
        <v>44935</v>
      </c>
      <c r="J37" s="8" t="s">
        <v>408</v>
      </c>
      <c r="K37" s="2">
        <f t="shared" si="0"/>
        <v>-21</v>
      </c>
      <c r="L37" s="2">
        <f t="shared" si="1"/>
        <v>-9.779440193908337E-2</v>
      </c>
    </row>
    <row r="38" spans="1:12" x14ac:dyDescent="0.2">
      <c r="A38" s="3" t="s">
        <v>10</v>
      </c>
      <c r="B38" s="3" t="s">
        <v>127</v>
      </c>
      <c r="C38" s="4">
        <v>44944</v>
      </c>
      <c r="D38" s="6">
        <v>2658</v>
      </c>
      <c r="E38" s="3" t="s">
        <v>128</v>
      </c>
      <c r="F38" s="3" t="s">
        <v>129</v>
      </c>
      <c r="G38" s="3" t="s">
        <v>14</v>
      </c>
      <c r="H38" s="3" t="s">
        <v>130</v>
      </c>
      <c r="I38" s="4">
        <v>44937</v>
      </c>
      <c r="J38" s="3" t="s">
        <v>131</v>
      </c>
      <c r="K38" s="2">
        <f t="shared" si="0"/>
        <v>-23</v>
      </c>
      <c r="L38" s="2">
        <f t="shared" si="1"/>
        <v>-0.10167624095482861</v>
      </c>
    </row>
    <row r="39" spans="1:12" x14ac:dyDescent="0.2">
      <c r="A39" s="3" t="s">
        <v>10</v>
      </c>
      <c r="B39" s="3" t="s">
        <v>132</v>
      </c>
      <c r="C39" s="4">
        <v>44944</v>
      </c>
      <c r="D39" s="6">
        <v>10129.540000000001</v>
      </c>
      <c r="E39" s="3" t="s">
        <v>133</v>
      </c>
      <c r="F39" s="3" t="s">
        <v>134</v>
      </c>
      <c r="G39" s="3" t="s">
        <v>19</v>
      </c>
      <c r="H39" s="3" t="s">
        <v>135</v>
      </c>
      <c r="I39" s="4">
        <v>44944</v>
      </c>
      <c r="J39" s="3" t="s">
        <v>136</v>
      </c>
      <c r="K39" s="2">
        <f t="shared" si="0"/>
        <v>-31</v>
      </c>
      <c r="L39" s="2">
        <f t="shared" si="1"/>
        <v>-0.52226159001290307</v>
      </c>
    </row>
    <row r="40" spans="1:12" x14ac:dyDescent="0.2">
      <c r="A40" s="3" t="s">
        <v>10</v>
      </c>
      <c r="B40" s="3" t="s">
        <v>137</v>
      </c>
      <c r="C40" s="4">
        <v>44945</v>
      </c>
      <c r="D40" s="6">
        <v>390.04</v>
      </c>
      <c r="E40" s="3" t="s">
        <v>138</v>
      </c>
      <c r="F40" s="3" t="s">
        <v>139</v>
      </c>
      <c r="G40" s="3" t="s">
        <v>14</v>
      </c>
      <c r="H40" s="3" t="s">
        <v>140</v>
      </c>
      <c r="I40" s="4">
        <v>44926</v>
      </c>
      <c r="J40" s="8" t="s">
        <v>407</v>
      </c>
      <c r="K40" s="2">
        <f t="shared" si="0"/>
        <v>-13</v>
      </c>
      <c r="L40" s="2">
        <f t="shared" si="1"/>
        <v>-8.4331372605469558E-3</v>
      </c>
    </row>
    <row r="41" spans="1:12" x14ac:dyDescent="0.2">
      <c r="A41" s="3" t="s">
        <v>10</v>
      </c>
      <c r="B41" s="3" t="s">
        <v>141</v>
      </c>
      <c r="C41" s="4">
        <v>44953</v>
      </c>
      <c r="D41" s="6">
        <v>2318.2800000000002</v>
      </c>
      <c r="E41" s="3" t="s">
        <v>12</v>
      </c>
      <c r="F41" s="3" t="s">
        <v>13</v>
      </c>
      <c r="G41" s="3" t="s">
        <v>14</v>
      </c>
      <c r="H41" s="3" t="s">
        <v>142</v>
      </c>
      <c r="I41" s="4">
        <v>44918</v>
      </c>
      <c r="J41" s="3" t="s">
        <v>143</v>
      </c>
      <c r="K41" s="2">
        <f t="shared" si="0"/>
        <v>0</v>
      </c>
      <c r="L41" s="2">
        <f t="shared" si="1"/>
        <v>0</v>
      </c>
    </row>
    <row r="42" spans="1:12" x14ac:dyDescent="0.2">
      <c r="A42" s="3" t="s">
        <v>10</v>
      </c>
      <c r="B42" s="3" t="s">
        <v>144</v>
      </c>
      <c r="C42" s="4">
        <v>44957</v>
      </c>
      <c r="D42" s="6">
        <v>52.5</v>
      </c>
      <c r="E42" s="3" t="s">
        <v>93</v>
      </c>
      <c r="F42" s="3" t="s">
        <v>145</v>
      </c>
      <c r="G42" s="3" t="s">
        <v>14</v>
      </c>
      <c r="H42" s="3" t="s">
        <v>122</v>
      </c>
      <c r="I42" s="4">
        <v>44951</v>
      </c>
      <c r="J42" s="3" t="s">
        <v>146</v>
      </c>
      <c r="K42" s="2">
        <f t="shared" si="0"/>
        <v>-24</v>
      </c>
      <c r="L42" s="2">
        <f t="shared" si="1"/>
        <v>-2.095594327266072E-3</v>
      </c>
    </row>
    <row r="43" spans="1:12" x14ac:dyDescent="0.2">
      <c r="A43" s="3" t="s">
        <v>10</v>
      </c>
      <c r="B43" s="3" t="s">
        <v>147</v>
      </c>
      <c r="C43" s="4">
        <v>44957</v>
      </c>
      <c r="D43" s="6">
        <v>2398.7199999999998</v>
      </c>
      <c r="E43" s="3" t="s">
        <v>148</v>
      </c>
      <c r="F43" s="3" t="s">
        <v>149</v>
      </c>
      <c r="G43" s="3" t="s">
        <v>14</v>
      </c>
      <c r="H43" s="3" t="s">
        <v>150</v>
      </c>
      <c r="I43" s="4">
        <v>44938</v>
      </c>
      <c r="J43" s="3" t="s">
        <v>151</v>
      </c>
      <c r="K43" s="2">
        <f t="shared" si="0"/>
        <v>-11</v>
      </c>
      <c r="L43" s="2">
        <f t="shared" si="1"/>
        <v>-4.3884273231505073E-2</v>
      </c>
    </row>
    <row r="44" spans="1:12" x14ac:dyDescent="0.2">
      <c r="A44" s="3" t="s">
        <v>10</v>
      </c>
      <c r="B44" s="3" t="s">
        <v>152</v>
      </c>
      <c r="C44" s="4">
        <v>44957</v>
      </c>
      <c r="D44" s="6">
        <v>998.4</v>
      </c>
      <c r="E44" s="3" t="s">
        <v>153</v>
      </c>
      <c r="F44" s="3" t="s">
        <v>154</v>
      </c>
      <c r="G44" s="3" t="s">
        <v>19</v>
      </c>
      <c r="H44" s="3" t="s">
        <v>126</v>
      </c>
      <c r="I44" s="4">
        <v>44950</v>
      </c>
      <c r="J44" s="3" t="s">
        <v>155</v>
      </c>
      <c r="K44" s="2">
        <f t="shared" si="0"/>
        <v>-23</v>
      </c>
      <c r="L44" s="2">
        <f t="shared" si="1"/>
        <v>-3.8191707663393866E-2</v>
      </c>
    </row>
    <row r="45" spans="1:12" x14ac:dyDescent="0.2">
      <c r="A45" s="3" t="s">
        <v>10</v>
      </c>
      <c r="B45" s="3" t="s">
        <v>156</v>
      </c>
      <c r="C45" s="4">
        <v>44957</v>
      </c>
      <c r="D45" s="6">
        <v>10383.299999999999</v>
      </c>
      <c r="E45" s="3" t="s">
        <v>157</v>
      </c>
      <c r="F45" s="3" t="s">
        <v>158</v>
      </c>
      <c r="G45" s="3" t="s">
        <v>19</v>
      </c>
      <c r="H45" s="3" t="s">
        <v>159</v>
      </c>
      <c r="I45" s="4">
        <v>44943</v>
      </c>
      <c r="J45" s="3" t="s">
        <v>160</v>
      </c>
      <c r="K45" s="2">
        <f t="shared" si="0"/>
        <v>-16</v>
      </c>
      <c r="L45" s="2">
        <f t="shared" si="1"/>
        <v>-0.27630710575621337</v>
      </c>
    </row>
    <row r="46" spans="1:12" x14ac:dyDescent="0.2">
      <c r="A46" s="3" t="s">
        <v>10</v>
      </c>
      <c r="B46" s="3" t="s">
        <v>161</v>
      </c>
      <c r="C46" s="4">
        <v>44957</v>
      </c>
      <c r="D46" s="6">
        <v>17.43</v>
      </c>
      <c r="E46" s="3" t="s">
        <v>162</v>
      </c>
      <c r="F46" s="3" t="s">
        <v>163</v>
      </c>
      <c r="G46" s="3" t="s">
        <v>14</v>
      </c>
      <c r="H46" s="3" t="s">
        <v>164</v>
      </c>
      <c r="I46" s="4">
        <v>44949</v>
      </c>
      <c r="J46" s="3" t="s">
        <v>155</v>
      </c>
      <c r="K46" s="2">
        <f t="shared" si="0"/>
        <v>-23</v>
      </c>
      <c r="L46" s="2">
        <f t="shared" si="1"/>
        <v>-6.6674826179182194E-4</v>
      </c>
    </row>
    <row r="47" spans="1:12" x14ac:dyDescent="0.2">
      <c r="A47" s="3" t="s">
        <v>10</v>
      </c>
      <c r="B47" s="3" t="s">
        <v>81</v>
      </c>
      <c r="C47" s="4">
        <v>44957</v>
      </c>
      <c r="D47" s="6">
        <v>510</v>
      </c>
      <c r="E47" s="3" t="s">
        <v>165</v>
      </c>
      <c r="F47" s="3" t="s">
        <v>166</v>
      </c>
      <c r="G47" s="3" t="s">
        <v>14</v>
      </c>
      <c r="H47" s="3" t="s">
        <v>167</v>
      </c>
      <c r="I47" s="4">
        <v>44942</v>
      </c>
      <c r="J47" s="3" t="s">
        <v>160</v>
      </c>
      <c r="K47" s="2">
        <f t="shared" si="0"/>
        <v>-16</v>
      </c>
      <c r="L47" s="2">
        <f t="shared" si="1"/>
        <v>-1.3571468024199325E-2</v>
      </c>
    </row>
    <row r="48" spans="1:12" x14ac:dyDescent="0.2">
      <c r="A48" s="3" t="s">
        <v>10</v>
      </c>
      <c r="B48" s="3" t="s">
        <v>168</v>
      </c>
      <c r="C48" s="4">
        <v>44957</v>
      </c>
      <c r="D48" s="6">
        <v>844.75</v>
      </c>
      <c r="E48" s="3" t="s">
        <v>169</v>
      </c>
      <c r="F48" s="3" t="s">
        <v>170</v>
      </c>
      <c r="G48" s="3" t="s">
        <v>14</v>
      </c>
      <c r="H48" s="3" t="s">
        <v>171</v>
      </c>
      <c r="I48" s="4">
        <v>44951</v>
      </c>
      <c r="J48" s="3" t="s">
        <v>146</v>
      </c>
      <c r="K48" s="2">
        <f t="shared" si="0"/>
        <v>-24</v>
      </c>
      <c r="L48" s="2">
        <f t="shared" si="1"/>
        <v>-3.3719110627771699E-2</v>
      </c>
    </row>
    <row r="49" spans="1:12" x14ac:dyDescent="0.2">
      <c r="A49" s="3" t="s">
        <v>10</v>
      </c>
      <c r="B49" s="3" t="s">
        <v>172</v>
      </c>
      <c r="C49" s="4"/>
      <c r="D49" s="6"/>
      <c r="E49" s="3" t="s">
        <v>173</v>
      </c>
      <c r="F49" s="3" t="s">
        <v>174</v>
      </c>
      <c r="G49" s="3"/>
      <c r="H49" s="3"/>
      <c r="I49" s="4"/>
      <c r="J49" s="3"/>
      <c r="K49" s="2">
        <f t="shared" si="0"/>
        <v>0</v>
      </c>
      <c r="L49" s="2">
        <f t="shared" si="1"/>
        <v>0</v>
      </c>
    </row>
    <row r="50" spans="1:12" x14ac:dyDescent="0.2">
      <c r="A50" s="3"/>
      <c r="B50" s="3"/>
      <c r="C50" s="4">
        <v>44957</v>
      </c>
      <c r="D50" s="6">
        <v>21544</v>
      </c>
      <c r="E50" s="3"/>
      <c r="F50" s="3"/>
      <c r="G50" s="3" t="s">
        <v>14</v>
      </c>
      <c r="H50" s="3" t="s">
        <v>175</v>
      </c>
      <c r="I50" s="4">
        <v>44923</v>
      </c>
      <c r="J50" s="3" t="s">
        <v>106</v>
      </c>
      <c r="K50" s="2">
        <f t="shared" si="0"/>
        <v>3</v>
      </c>
      <c r="L50" s="2">
        <f t="shared" si="1"/>
        <v>0.10749400996814347</v>
      </c>
    </row>
    <row r="51" spans="1:12" x14ac:dyDescent="0.2">
      <c r="A51" s="3"/>
      <c r="B51" s="3"/>
      <c r="C51" s="4">
        <v>44957</v>
      </c>
      <c r="D51" s="6">
        <v>617.37</v>
      </c>
      <c r="E51" s="3"/>
      <c r="F51" s="3"/>
      <c r="G51" s="3" t="s">
        <v>14</v>
      </c>
      <c r="H51" s="3" t="s">
        <v>176</v>
      </c>
      <c r="I51" s="4">
        <v>44950</v>
      </c>
      <c r="J51" s="3" t="s">
        <v>146</v>
      </c>
      <c r="K51" s="2">
        <f t="shared" si="0"/>
        <v>-24</v>
      </c>
      <c r="L51" s="2">
        <f t="shared" si="1"/>
        <v>-2.4642991806176285E-2</v>
      </c>
    </row>
    <row r="52" spans="1:12" x14ac:dyDescent="0.2">
      <c r="A52" s="3"/>
      <c r="B52" s="3"/>
      <c r="C52" s="4">
        <v>44957</v>
      </c>
      <c r="D52" s="6">
        <v>130.52000000000001</v>
      </c>
      <c r="E52" s="3"/>
      <c r="F52" s="3"/>
      <c r="G52" s="3" t="s">
        <v>14</v>
      </c>
      <c r="H52" s="3" t="s">
        <v>177</v>
      </c>
      <c r="I52" s="4">
        <v>44950</v>
      </c>
      <c r="J52" s="3" t="s">
        <v>146</v>
      </c>
      <c r="K52" s="2">
        <f t="shared" si="0"/>
        <v>-24</v>
      </c>
      <c r="L52" s="2">
        <f t="shared" si="1"/>
        <v>-5.2098470779955762E-3</v>
      </c>
    </row>
    <row r="53" spans="1:12" x14ac:dyDescent="0.2">
      <c r="A53" s="3" t="s">
        <v>10</v>
      </c>
      <c r="B53" s="3" t="s">
        <v>178</v>
      </c>
      <c r="C53" s="4">
        <v>44957</v>
      </c>
      <c r="D53" s="6">
        <v>1659.2</v>
      </c>
      <c r="E53" s="3" t="s">
        <v>62</v>
      </c>
      <c r="F53" s="3" t="s">
        <v>63</v>
      </c>
      <c r="G53" s="3" t="s">
        <v>19</v>
      </c>
      <c r="H53" s="3" t="s">
        <v>179</v>
      </c>
      <c r="I53" s="4">
        <v>44936</v>
      </c>
      <c r="J53" s="3" t="s">
        <v>131</v>
      </c>
      <c r="K53" s="2">
        <f t="shared" si="0"/>
        <v>-10</v>
      </c>
      <c r="L53" s="2">
        <f t="shared" si="1"/>
        <v>-2.7595318315871958E-2</v>
      </c>
    </row>
    <row r="54" spans="1:12" x14ac:dyDescent="0.2">
      <c r="A54" s="3" t="s">
        <v>10</v>
      </c>
      <c r="B54" s="3" t="s">
        <v>180</v>
      </c>
      <c r="C54" s="4">
        <v>44957</v>
      </c>
      <c r="D54" s="6">
        <v>4253.63</v>
      </c>
      <c r="E54" s="3" t="s">
        <v>181</v>
      </c>
      <c r="F54" s="3" t="s">
        <v>182</v>
      </c>
      <c r="G54" s="3" t="s">
        <v>14</v>
      </c>
      <c r="H54" s="3" t="s">
        <v>183</v>
      </c>
      <c r="I54" s="4">
        <v>44926</v>
      </c>
      <c r="J54" s="3" t="s">
        <v>184</v>
      </c>
      <c r="K54" s="2">
        <f t="shared" si="0"/>
        <v>-28</v>
      </c>
      <c r="L54" s="2">
        <f t="shared" si="1"/>
        <v>-0.19808628662863961</v>
      </c>
    </row>
    <row r="55" spans="1:12" x14ac:dyDescent="0.2">
      <c r="A55" s="3" t="s">
        <v>10</v>
      </c>
      <c r="B55" s="3" t="s">
        <v>185</v>
      </c>
      <c r="C55" s="4">
        <v>44957</v>
      </c>
      <c r="D55" s="6">
        <v>98</v>
      </c>
      <c r="E55" s="3" t="s">
        <v>81</v>
      </c>
      <c r="F55" s="3" t="s">
        <v>82</v>
      </c>
      <c r="G55" s="3" t="s">
        <v>14</v>
      </c>
      <c r="H55" s="3" t="s">
        <v>186</v>
      </c>
      <c r="I55" s="4">
        <v>44951</v>
      </c>
      <c r="J55" s="3" t="s">
        <v>184</v>
      </c>
      <c r="K55" s="2">
        <f t="shared" si="0"/>
        <v>-28</v>
      </c>
      <c r="L55" s="2">
        <f t="shared" si="1"/>
        <v>-4.5637387571572235E-3</v>
      </c>
    </row>
    <row r="56" spans="1:12" x14ac:dyDescent="0.2">
      <c r="A56" s="3" t="s">
        <v>10</v>
      </c>
      <c r="B56" s="3" t="s">
        <v>187</v>
      </c>
      <c r="C56" s="4"/>
      <c r="D56" s="6"/>
      <c r="E56" s="3" t="s">
        <v>188</v>
      </c>
      <c r="F56" s="3" t="s">
        <v>189</v>
      </c>
      <c r="G56" s="3"/>
      <c r="H56" s="3"/>
      <c r="I56" s="4"/>
      <c r="J56" s="3"/>
      <c r="K56" s="2">
        <f t="shared" si="0"/>
        <v>0</v>
      </c>
      <c r="L56" s="2">
        <f t="shared" si="1"/>
        <v>0</v>
      </c>
    </row>
    <row r="57" spans="1:12" x14ac:dyDescent="0.2">
      <c r="A57" s="3"/>
      <c r="B57" s="3"/>
      <c r="C57" s="4">
        <v>44957</v>
      </c>
      <c r="D57" s="6">
        <v>6344</v>
      </c>
      <c r="E57" s="3"/>
      <c r="F57" s="3"/>
      <c r="G57" s="3" t="s">
        <v>19</v>
      </c>
      <c r="H57" s="3" t="s">
        <v>190</v>
      </c>
      <c r="I57" s="4">
        <v>44935</v>
      </c>
      <c r="J57" s="8" t="s">
        <v>408</v>
      </c>
      <c r="K57" s="2">
        <f t="shared" si="0"/>
        <v>-8</v>
      </c>
      <c r="L57" s="2">
        <f t="shared" si="1"/>
        <v>-8.4409208966196581E-2</v>
      </c>
    </row>
    <row r="58" spans="1:12" x14ac:dyDescent="0.2">
      <c r="A58" s="3"/>
      <c r="B58" s="3"/>
      <c r="C58" s="4">
        <v>44957</v>
      </c>
      <c r="D58" s="6">
        <v>1319.55</v>
      </c>
      <c r="E58" s="3"/>
      <c r="F58" s="3"/>
      <c r="G58" s="3" t="s">
        <v>19</v>
      </c>
      <c r="H58" s="3" t="s">
        <v>191</v>
      </c>
      <c r="I58" s="4">
        <v>44949</v>
      </c>
      <c r="J58" s="3" t="s">
        <v>192</v>
      </c>
      <c r="K58" s="2">
        <f t="shared" si="0"/>
        <v>-22</v>
      </c>
      <c r="L58" s="2">
        <f t="shared" si="1"/>
        <v>-4.8281994349179999E-2</v>
      </c>
    </row>
    <row r="59" spans="1:12" x14ac:dyDescent="0.2">
      <c r="A59" s="3" t="s">
        <v>10</v>
      </c>
      <c r="B59" s="3" t="s">
        <v>193</v>
      </c>
      <c r="C59" s="4">
        <v>44957</v>
      </c>
      <c r="D59" s="6">
        <v>645.42999999999995</v>
      </c>
      <c r="E59" s="3" t="s">
        <v>194</v>
      </c>
      <c r="F59" s="3" t="s">
        <v>195</v>
      </c>
      <c r="G59" s="3" t="s">
        <v>56</v>
      </c>
      <c r="H59" s="3" t="s">
        <v>196</v>
      </c>
      <c r="I59" s="4">
        <v>44925</v>
      </c>
      <c r="J59" s="3" t="s">
        <v>155</v>
      </c>
      <c r="K59" s="2">
        <f t="shared" si="0"/>
        <v>-23</v>
      </c>
      <c r="L59" s="2">
        <f t="shared" si="1"/>
        <v>-2.4689577200705429E-2</v>
      </c>
    </row>
    <row r="60" spans="1:12" x14ac:dyDescent="0.2">
      <c r="A60" s="3" t="s">
        <v>10</v>
      </c>
      <c r="B60" s="3" t="s">
        <v>197</v>
      </c>
      <c r="C60" s="4">
        <v>44957</v>
      </c>
      <c r="D60" s="6">
        <v>1640</v>
      </c>
      <c r="E60" s="3" t="s">
        <v>198</v>
      </c>
      <c r="F60" s="3" t="s">
        <v>199</v>
      </c>
      <c r="G60" s="3" t="s">
        <v>19</v>
      </c>
      <c r="H60" s="3" t="s">
        <v>200</v>
      </c>
      <c r="I60" s="4">
        <v>44935</v>
      </c>
      <c r="J60" s="8" t="s">
        <v>406</v>
      </c>
      <c r="K60" s="2">
        <f t="shared" si="0"/>
        <v>-9</v>
      </c>
      <c r="L60" s="2">
        <f t="shared" si="1"/>
        <v>-2.4548390690831128E-2</v>
      </c>
    </row>
    <row r="61" spans="1:12" x14ac:dyDescent="0.2">
      <c r="A61" s="3" t="s">
        <v>10</v>
      </c>
      <c r="B61" s="3" t="s">
        <v>201</v>
      </c>
      <c r="C61" s="4"/>
      <c r="D61" s="6"/>
      <c r="E61" s="3" t="s">
        <v>202</v>
      </c>
      <c r="F61" s="3" t="s">
        <v>203</v>
      </c>
      <c r="G61" s="3"/>
      <c r="H61" s="3"/>
      <c r="I61" s="4"/>
      <c r="J61" s="3"/>
      <c r="K61" s="2">
        <f t="shared" si="0"/>
        <v>0</v>
      </c>
      <c r="L61" s="2">
        <f t="shared" si="1"/>
        <v>0</v>
      </c>
    </row>
    <row r="62" spans="1:12" x14ac:dyDescent="0.2">
      <c r="A62" s="3"/>
      <c r="B62" s="3"/>
      <c r="C62" s="4">
        <v>44957</v>
      </c>
      <c r="D62" s="6">
        <v>311</v>
      </c>
      <c r="E62" s="3"/>
      <c r="F62" s="3"/>
      <c r="G62" s="3" t="s">
        <v>19</v>
      </c>
      <c r="H62" s="3" t="s">
        <v>204</v>
      </c>
      <c r="I62" s="4">
        <v>44911</v>
      </c>
      <c r="J62" s="3" t="s">
        <v>184</v>
      </c>
      <c r="K62" s="2">
        <f t="shared" si="0"/>
        <v>-28</v>
      </c>
      <c r="L62" s="2">
        <f t="shared" si="1"/>
        <v>-1.4482885239549964E-2</v>
      </c>
    </row>
    <row r="63" spans="1:12" x14ac:dyDescent="0.2">
      <c r="A63" s="3"/>
      <c r="B63" s="3"/>
      <c r="C63" s="4">
        <v>44957</v>
      </c>
      <c r="D63" s="6">
        <v>595.5</v>
      </c>
      <c r="E63" s="3"/>
      <c r="F63" s="3"/>
      <c r="G63" s="3" t="s">
        <v>14</v>
      </c>
      <c r="H63" s="3" t="s">
        <v>205</v>
      </c>
      <c r="I63" s="4">
        <v>44926</v>
      </c>
      <c r="J63" s="3" t="s">
        <v>184</v>
      </c>
      <c r="K63" s="2">
        <f t="shared" si="0"/>
        <v>-28</v>
      </c>
      <c r="L63" s="2">
        <f t="shared" si="1"/>
        <v>-2.7731698264154354E-2</v>
      </c>
    </row>
    <row r="64" spans="1:12" x14ac:dyDescent="0.2">
      <c r="A64" s="3" t="s">
        <v>10</v>
      </c>
      <c r="B64" s="3" t="s">
        <v>206</v>
      </c>
      <c r="C64" s="4">
        <v>44957</v>
      </c>
      <c r="D64" s="6">
        <v>4080</v>
      </c>
      <c r="E64" s="3" t="s">
        <v>207</v>
      </c>
      <c r="F64" s="3" t="s">
        <v>208</v>
      </c>
      <c r="G64" s="3" t="s">
        <v>56</v>
      </c>
      <c r="H64" s="3" t="s">
        <v>209</v>
      </c>
      <c r="I64" s="4">
        <v>44938</v>
      </c>
      <c r="J64" s="3" t="s">
        <v>151</v>
      </c>
      <c r="K64" s="2">
        <f t="shared" si="0"/>
        <v>-11</v>
      </c>
      <c r="L64" s="2">
        <f t="shared" si="1"/>
        <v>-7.4643074133096288E-2</v>
      </c>
    </row>
    <row r="65" spans="1:12" x14ac:dyDescent="0.2">
      <c r="A65" s="3" t="s">
        <v>10</v>
      </c>
      <c r="B65" s="3" t="s">
        <v>210</v>
      </c>
      <c r="C65" s="4">
        <v>44957</v>
      </c>
      <c r="D65" s="6">
        <v>288.22000000000003</v>
      </c>
      <c r="E65" s="3" t="s">
        <v>108</v>
      </c>
      <c r="F65" s="3" t="s">
        <v>109</v>
      </c>
      <c r="G65" s="3" t="s">
        <v>14</v>
      </c>
      <c r="H65" s="3" t="s">
        <v>211</v>
      </c>
      <c r="I65" s="4">
        <v>44945</v>
      </c>
      <c r="J65" s="3" t="s">
        <v>212</v>
      </c>
      <c r="K65" s="2">
        <f t="shared" si="0"/>
        <v>-19</v>
      </c>
      <c r="L65" s="2">
        <f t="shared" si="1"/>
        <v>-9.107818843720571E-3</v>
      </c>
    </row>
    <row r="66" spans="1:12" x14ac:dyDescent="0.2">
      <c r="A66" s="3" t="s">
        <v>10</v>
      </c>
      <c r="B66" s="3" t="s">
        <v>213</v>
      </c>
      <c r="C66" s="4">
        <v>44957</v>
      </c>
      <c r="D66" s="6">
        <v>6390.75</v>
      </c>
      <c r="E66" s="3" t="s">
        <v>214</v>
      </c>
      <c r="F66" s="3" t="s">
        <v>215</v>
      </c>
      <c r="G66" s="3" t="s">
        <v>19</v>
      </c>
      <c r="H66" s="3" t="s">
        <v>216</v>
      </c>
      <c r="I66" s="4">
        <v>44937</v>
      </c>
      <c r="J66" s="3" t="s">
        <v>151</v>
      </c>
      <c r="K66" s="2">
        <f t="shared" si="0"/>
        <v>-11</v>
      </c>
      <c r="L66" s="2">
        <f t="shared" si="1"/>
        <v>-0.11691794755296202</v>
      </c>
    </row>
    <row r="67" spans="1:12" x14ac:dyDescent="0.2">
      <c r="A67" s="3" t="s">
        <v>10</v>
      </c>
      <c r="B67" s="3" t="s">
        <v>188</v>
      </c>
      <c r="C67" s="4">
        <v>44957</v>
      </c>
      <c r="D67" s="6">
        <v>2490</v>
      </c>
      <c r="E67" s="3" t="s">
        <v>217</v>
      </c>
      <c r="F67" s="3" t="s">
        <v>218</v>
      </c>
      <c r="G67" s="3" t="s">
        <v>19</v>
      </c>
      <c r="H67" s="3" t="s">
        <v>216</v>
      </c>
      <c r="I67" s="4">
        <v>44938</v>
      </c>
      <c r="J67" s="3" t="s">
        <v>219</v>
      </c>
      <c r="K67" s="2">
        <f t="shared" ref="K67:K130" si="2">C67-J67</f>
        <v>-12</v>
      </c>
      <c r="L67" s="2">
        <f t="shared" ref="L67:L130" si="3">K67*D67/$D$141</f>
        <v>-4.9695522618023992E-2</v>
      </c>
    </row>
    <row r="68" spans="1:12" x14ac:dyDescent="0.2">
      <c r="A68" s="3" t="s">
        <v>10</v>
      </c>
      <c r="B68" s="3" t="s">
        <v>220</v>
      </c>
      <c r="C68" s="4"/>
      <c r="D68" s="6"/>
      <c r="E68" s="3" t="s">
        <v>221</v>
      </c>
      <c r="F68" s="3" t="s">
        <v>222</v>
      </c>
      <c r="G68" s="3"/>
      <c r="H68" s="3"/>
      <c r="I68" s="4"/>
      <c r="J68" s="3"/>
      <c r="K68" s="2">
        <f t="shared" si="2"/>
        <v>0</v>
      </c>
      <c r="L68" s="2">
        <f t="shared" si="3"/>
        <v>0</v>
      </c>
    </row>
    <row r="69" spans="1:12" x14ac:dyDescent="0.2">
      <c r="A69" s="3"/>
      <c r="B69" s="3"/>
      <c r="C69" s="4">
        <v>44957</v>
      </c>
      <c r="D69" s="6">
        <v>3465</v>
      </c>
      <c r="E69" s="3"/>
      <c r="F69" s="3"/>
      <c r="G69" s="3" t="s">
        <v>14</v>
      </c>
      <c r="H69" s="3" t="s">
        <v>190</v>
      </c>
      <c r="I69" s="4">
        <v>44936</v>
      </c>
      <c r="J69" s="3" t="s">
        <v>131</v>
      </c>
      <c r="K69" s="2">
        <f t="shared" si="2"/>
        <v>-10</v>
      </c>
      <c r="L69" s="2">
        <f t="shared" si="3"/>
        <v>-5.7628843999816978E-2</v>
      </c>
    </row>
    <row r="70" spans="1:12" x14ac:dyDescent="0.2">
      <c r="A70" s="3"/>
      <c r="B70" s="3"/>
      <c r="C70" s="4">
        <v>44957</v>
      </c>
      <c r="D70" s="6">
        <v>690</v>
      </c>
      <c r="E70" s="3"/>
      <c r="F70" s="3"/>
      <c r="G70" s="3" t="s">
        <v>14</v>
      </c>
      <c r="H70" s="3" t="s">
        <v>223</v>
      </c>
      <c r="I70" s="4">
        <v>44938</v>
      </c>
      <c r="J70" s="3" t="s">
        <v>224</v>
      </c>
      <c r="K70" s="2">
        <f t="shared" si="2"/>
        <v>-13</v>
      </c>
      <c r="L70" s="2">
        <f t="shared" si="3"/>
        <v>-1.4918635806013228E-2</v>
      </c>
    </row>
    <row r="71" spans="1:12" x14ac:dyDescent="0.2">
      <c r="A71" s="3"/>
      <c r="B71" s="3"/>
      <c r="C71" s="4">
        <v>44957</v>
      </c>
      <c r="D71" s="6">
        <v>1530</v>
      </c>
      <c r="E71" s="3"/>
      <c r="F71" s="3"/>
      <c r="G71" s="3" t="s">
        <v>14</v>
      </c>
      <c r="H71" s="3" t="s">
        <v>41</v>
      </c>
      <c r="I71" s="4">
        <v>44938</v>
      </c>
      <c r="J71" s="3" t="s">
        <v>224</v>
      </c>
      <c r="K71" s="2">
        <f t="shared" si="2"/>
        <v>-13</v>
      </c>
      <c r="L71" s="2">
        <f t="shared" si="3"/>
        <v>-3.3080453308985854E-2</v>
      </c>
    </row>
    <row r="72" spans="1:12" x14ac:dyDescent="0.2">
      <c r="A72" s="3" t="s">
        <v>10</v>
      </c>
      <c r="B72" s="3" t="s">
        <v>225</v>
      </c>
      <c r="C72" s="4">
        <v>44957</v>
      </c>
      <c r="D72" s="6">
        <v>237.5</v>
      </c>
      <c r="E72" s="3" t="s">
        <v>226</v>
      </c>
      <c r="F72" s="3" t="s">
        <v>227</v>
      </c>
      <c r="G72" s="3" t="s">
        <v>56</v>
      </c>
      <c r="H72" s="3" t="s">
        <v>41</v>
      </c>
      <c r="I72" s="4">
        <v>44937</v>
      </c>
      <c r="J72" s="3" t="s">
        <v>131</v>
      </c>
      <c r="K72" s="2">
        <f t="shared" si="2"/>
        <v>-10</v>
      </c>
      <c r="L72" s="2">
        <f t="shared" si="3"/>
        <v>-3.9500289898864458E-3</v>
      </c>
    </row>
    <row r="73" spans="1:12" x14ac:dyDescent="0.2">
      <c r="A73" s="3" t="s">
        <v>10</v>
      </c>
      <c r="B73" s="3" t="s">
        <v>228</v>
      </c>
      <c r="C73" s="4">
        <v>44957</v>
      </c>
      <c r="D73" s="6">
        <v>2.5</v>
      </c>
      <c r="E73" s="3" t="s">
        <v>226</v>
      </c>
      <c r="F73" s="3" t="s">
        <v>227</v>
      </c>
      <c r="G73" s="3" t="s">
        <v>56</v>
      </c>
      <c r="H73" s="3" t="s">
        <v>41</v>
      </c>
      <c r="I73" s="4">
        <v>44937</v>
      </c>
      <c r="J73" s="3" t="s">
        <v>131</v>
      </c>
      <c r="K73" s="2">
        <f t="shared" si="2"/>
        <v>-10</v>
      </c>
      <c r="L73" s="2">
        <f t="shared" si="3"/>
        <v>-4.157925252512048E-5</v>
      </c>
    </row>
    <row r="74" spans="1:12" x14ac:dyDescent="0.2">
      <c r="A74" s="3" t="s">
        <v>10</v>
      </c>
      <c r="B74" s="3" t="s">
        <v>229</v>
      </c>
      <c r="C74" s="4">
        <v>44959</v>
      </c>
      <c r="D74" s="6">
        <v>134.81</v>
      </c>
      <c r="E74" s="3" t="s">
        <v>230</v>
      </c>
      <c r="F74" s="3" t="s">
        <v>231</v>
      </c>
      <c r="G74" s="3" t="s">
        <v>14</v>
      </c>
      <c r="H74" s="3" t="s">
        <v>232</v>
      </c>
      <c r="I74" s="4">
        <v>44949</v>
      </c>
      <c r="J74" s="8" t="s">
        <v>409</v>
      </c>
      <c r="K74" s="2">
        <f t="shared" si="2"/>
        <v>-5</v>
      </c>
      <c r="L74" s="2">
        <f t="shared" si="3"/>
        <v>-1.1210598065822983E-3</v>
      </c>
    </row>
    <row r="75" spans="1:12" x14ac:dyDescent="0.2">
      <c r="A75" s="3" t="s">
        <v>10</v>
      </c>
      <c r="B75" s="3" t="s">
        <v>233</v>
      </c>
      <c r="C75" s="4">
        <v>44965</v>
      </c>
      <c r="D75" s="6">
        <v>74</v>
      </c>
      <c r="E75" s="3" t="s">
        <v>234</v>
      </c>
      <c r="F75" s="3" t="s">
        <v>235</v>
      </c>
      <c r="G75" s="3" t="s">
        <v>14</v>
      </c>
      <c r="H75" s="3" t="s">
        <v>236</v>
      </c>
      <c r="I75" s="4">
        <v>44965</v>
      </c>
      <c r="J75" s="8" t="s">
        <v>408</v>
      </c>
      <c r="K75" s="2">
        <f t="shared" si="2"/>
        <v>0</v>
      </c>
      <c r="L75" s="2">
        <f t="shared" si="3"/>
        <v>0</v>
      </c>
    </row>
    <row r="76" spans="1:12" x14ac:dyDescent="0.2">
      <c r="A76" s="3" t="s">
        <v>10</v>
      </c>
      <c r="B76" s="3" t="s">
        <v>237</v>
      </c>
      <c r="C76" s="4">
        <v>44966</v>
      </c>
      <c r="D76" s="6">
        <v>3654.14</v>
      </c>
      <c r="E76" s="3" t="s">
        <v>238</v>
      </c>
      <c r="F76" s="3" t="s">
        <v>239</v>
      </c>
      <c r="G76" s="3" t="s">
        <v>19</v>
      </c>
      <c r="H76" s="3" t="s">
        <v>240</v>
      </c>
      <c r="I76" s="4">
        <v>44967</v>
      </c>
      <c r="J76" s="3" t="s">
        <v>131</v>
      </c>
      <c r="K76" s="2">
        <f t="shared" si="2"/>
        <v>-1</v>
      </c>
      <c r="L76" s="2">
        <f t="shared" si="3"/>
        <v>-6.0774563928857493E-3</v>
      </c>
    </row>
    <row r="77" spans="1:12" x14ac:dyDescent="0.2">
      <c r="A77" s="3" t="s">
        <v>10</v>
      </c>
      <c r="B77" s="3" t="s">
        <v>241</v>
      </c>
      <c r="C77" s="4">
        <v>44966</v>
      </c>
      <c r="D77" s="6">
        <v>98</v>
      </c>
      <c r="E77" s="3" t="s">
        <v>242</v>
      </c>
      <c r="F77" s="3" t="s">
        <v>243</v>
      </c>
      <c r="G77" s="3" t="s">
        <v>19</v>
      </c>
      <c r="H77" s="3" t="s">
        <v>105</v>
      </c>
      <c r="I77" s="4">
        <v>44979</v>
      </c>
      <c r="J77" s="3" t="s">
        <v>192</v>
      </c>
      <c r="K77" s="2">
        <f t="shared" si="2"/>
        <v>-13</v>
      </c>
      <c r="L77" s="2">
        <f t="shared" si="3"/>
        <v>-2.1188787086801396E-3</v>
      </c>
    </row>
    <row r="78" spans="1:12" x14ac:dyDescent="0.2">
      <c r="A78" s="3" t="s">
        <v>10</v>
      </c>
      <c r="B78" s="3" t="s">
        <v>244</v>
      </c>
      <c r="C78" s="4">
        <v>44984</v>
      </c>
      <c r="D78" s="6">
        <v>21.59</v>
      </c>
      <c r="E78" s="3" t="s">
        <v>245</v>
      </c>
      <c r="F78" s="3" t="s">
        <v>246</v>
      </c>
      <c r="G78" s="3" t="s">
        <v>14</v>
      </c>
      <c r="H78" s="3" t="s">
        <v>247</v>
      </c>
      <c r="I78" s="4">
        <v>44966</v>
      </c>
      <c r="J78" s="3" t="s">
        <v>248</v>
      </c>
      <c r="K78" s="2">
        <f t="shared" si="2"/>
        <v>-11</v>
      </c>
      <c r="L78" s="2">
        <f t="shared" si="3"/>
        <v>-3.9498626728763452E-4</v>
      </c>
    </row>
    <row r="79" spans="1:12" x14ac:dyDescent="0.2">
      <c r="A79" s="3" t="s">
        <v>10</v>
      </c>
      <c r="B79" s="3" t="s">
        <v>249</v>
      </c>
      <c r="C79" s="4">
        <v>44984</v>
      </c>
      <c r="D79" s="6">
        <v>1447.13</v>
      </c>
      <c r="E79" s="3" t="s">
        <v>23</v>
      </c>
      <c r="F79" s="3" t="s">
        <v>24</v>
      </c>
      <c r="G79" s="3" t="s">
        <v>14</v>
      </c>
      <c r="H79" s="3" t="s">
        <v>250</v>
      </c>
      <c r="I79" s="4">
        <v>44963</v>
      </c>
      <c r="J79" s="8" t="s">
        <v>410</v>
      </c>
      <c r="K79" s="2">
        <f t="shared" si="2"/>
        <v>-9</v>
      </c>
      <c r="L79" s="2">
        <f t="shared" si="3"/>
        <v>-2.1661410134403938E-2</v>
      </c>
    </row>
    <row r="80" spans="1:12" x14ac:dyDescent="0.2">
      <c r="A80" s="3" t="s">
        <v>10</v>
      </c>
      <c r="B80" s="3" t="s">
        <v>251</v>
      </c>
      <c r="C80" s="4">
        <v>44984</v>
      </c>
      <c r="D80" s="6">
        <v>362.16</v>
      </c>
      <c r="E80" s="3" t="s">
        <v>107</v>
      </c>
      <c r="F80" s="3" t="s">
        <v>252</v>
      </c>
      <c r="G80" s="3" t="s">
        <v>14</v>
      </c>
      <c r="H80" s="3" t="s">
        <v>253</v>
      </c>
      <c r="I80" s="4">
        <v>44957</v>
      </c>
      <c r="J80" s="3" t="s">
        <v>184</v>
      </c>
      <c r="K80" s="2">
        <f t="shared" si="2"/>
        <v>-1</v>
      </c>
      <c r="L80" s="2">
        <f t="shared" si="3"/>
        <v>-6.0233368377990535E-4</v>
      </c>
    </row>
    <row r="81" spans="1:12" x14ac:dyDescent="0.2">
      <c r="A81" s="3" t="s">
        <v>10</v>
      </c>
      <c r="B81" s="3" t="s">
        <v>254</v>
      </c>
      <c r="C81" s="4">
        <v>44984</v>
      </c>
      <c r="D81" s="6">
        <v>2783.09</v>
      </c>
      <c r="E81" s="3" t="s">
        <v>148</v>
      </c>
      <c r="F81" s="3" t="s">
        <v>149</v>
      </c>
      <c r="G81" s="3" t="s">
        <v>14</v>
      </c>
      <c r="H81" s="3" t="s">
        <v>255</v>
      </c>
      <c r="I81" s="4">
        <v>44963</v>
      </c>
      <c r="J81" s="8" t="s">
        <v>410</v>
      </c>
      <c r="K81" s="2">
        <f t="shared" si="2"/>
        <v>-9</v>
      </c>
      <c r="L81" s="2">
        <f t="shared" si="3"/>
        <v>-4.1658768687649519E-2</v>
      </c>
    </row>
    <row r="82" spans="1:12" x14ac:dyDescent="0.2">
      <c r="A82" s="3" t="s">
        <v>10</v>
      </c>
      <c r="B82" s="3" t="s">
        <v>256</v>
      </c>
      <c r="C82" s="4">
        <v>44984</v>
      </c>
      <c r="D82" s="6">
        <v>1920</v>
      </c>
      <c r="E82" s="3" t="s">
        <v>257</v>
      </c>
      <c r="F82" s="3" t="s">
        <v>258</v>
      </c>
      <c r="G82" s="3" t="s">
        <v>56</v>
      </c>
      <c r="H82" s="3" t="s">
        <v>259</v>
      </c>
      <c r="I82" s="4">
        <v>44953</v>
      </c>
      <c r="J82" s="8" t="s">
        <v>411</v>
      </c>
      <c r="K82" s="2">
        <f t="shared" si="2"/>
        <v>-5</v>
      </c>
      <c r="L82" s="2">
        <f t="shared" si="3"/>
        <v>-1.5966432969646262E-2</v>
      </c>
    </row>
    <row r="83" spans="1:12" x14ac:dyDescent="0.2">
      <c r="A83" s="3" t="s">
        <v>10</v>
      </c>
      <c r="B83" s="3" t="s">
        <v>260</v>
      </c>
      <c r="C83" s="4">
        <v>44984</v>
      </c>
      <c r="D83" s="6">
        <v>1978.2</v>
      </c>
      <c r="E83" s="3" t="s">
        <v>31</v>
      </c>
      <c r="F83" s="3" t="s">
        <v>32</v>
      </c>
      <c r="G83" s="3" t="s">
        <v>33</v>
      </c>
      <c r="H83" s="3" t="s">
        <v>261</v>
      </c>
      <c r="I83" s="4">
        <v>44957</v>
      </c>
      <c r="J83" s="8" t="s">
        <v>412</v>
      </c>
      <c r="K83" s="2">
        <f t="shared" si="2"/>
        <v>-3</v>
      </c>
      <c r="L83" s="2">
        <f t="shared" si="3"/>
        <v>-9.8702492814232001E-3</v>
      </c>
    </row>
    <row r="84" spans="1:12" x14ac:dyDescent="0.2">
      <c r="A84" s="3" t="s">
        <v>10</v>
      </c>
      <c r="B84" s="3" t="s">
        <v>98</v>
      </c>
      <c r="C84" s="4">
        <v>44984</v>
      </c>
      <c r="D84" s="6">
        <v>2363.12</v>
      </c>
      <c r="E84" s="3" t="s">
        <v>169</v>
      </c>
      <c r="F84" s="3" t="s">
        <v>170</v>
      </c>
      <c r="G84" s="3" t="s">
        <v>14</v>
      </c>
      <c r="H84" s="3" t="s">
        <v>262</v>
      </c>
      <c r="I84" s="4">
        <v>44956</v>
      </c>
      <c r="J84" s="8" t="s">
        <v>413</v>
      </c>
      <c r="K84" s="2">
        <f t="shared" si="2"/>
        <v>-2</v>
      </c>
      <c r="L84" s="2">
        <f t="shared" si="3"/>
        <v>-7.8605410581730154E-3</v>
      </c>
    </row>
    <row r="85" spans="1:12" x14ac:dyDescent="0.2">
      <c r="A85" s="3" t="s">
        <v>10</v>
      </c>
      <c r="B85" s="3" t="s">
        <v>263</v>
      </c>
      <c r="C85" s="4">
        <v>44984</v>
      </c>
      <c r="D85" s="6">
        <v>50000</v>
      </c>
      <c r="E85" s="3" t="s">
        <v>264</v>
      </c>
      <c r="F85" s="3" t="s">
        <v>265</v>
      </c>
      <c r="G85" s="3" t="s">
        <v>14</v>
      </c>
      <c r="H85" s="3" t="s">
        <v>266</v>
      </c>
      <c r="I85" s="4">
        <v>44945</v>
      </c>
      <c r="J85" s="3" t="s">
        <v>184</v>
      </c>
      <c r="K85" s="2">
        <f t="shared" si="2"/>
        <v>-1</v>
      </c>
      <c r="L85" s="2">
        <f t="shared" si="3"/>
        <v>-8.3158505050240958E-2</v>
      </c>
    </row>
    <row r="86" spans="1:12" x14ac:dyDescent="0.2">
      <c r="A86" s="3" t="s">
        <v>10</v>
      </c>
      <c r="B86" s="3" t="s">
        <v>267</v>
      </c>
      <c r="C86" s="4">
        <v>44984</v>
      </c>
      <c r="D86" s="6">
        <v>1769.98</v>
      </c>
      <c r="E86" s="3" t="s">
        <v>50</v>
      </c>
      <c r="F86" s="3" t="s">
        <v>51</v>
      </c>
      <c r="G86" s="3" t="s">
        <v>19</v>
      </c>
      <c r="H86" s="3" t="s">
        <v>268</v>
      </c>
      <c r="I86" s="4">
        <v>44958</v>
      </c>
      <c r="J86" s="8" t="s">
        <v>412</v>
      </c>
      <c r="K86" s="2">
        <f t="shared" si="2"/>
        <v>-3</v>
      </c>
      <c r="L86" s="2">
        <f t="shared" si="3"/>
        <v>-8.8313334461295294E-3</v>
      </c>
    </row>
    <row r="87" spans="1:12" x14ac:dyDescent="0.2">
      <c r="A87" s="3" t="s">
        <v>10</v>
      </c>
      <c r="B87" s="3" t="s">
        <v>269</v>
      </c>
      <c r="C87" s="4">
        <v>44984</v>
      </c>
      <c r="D87" s="6">
        <v>10250</v>
      </c>
      <c r="E87" s="3" t="s">
        <v>270</v>
      </c>
      <c r="F87" s="3" t="s">
        <v>271</v>
      </c>
      <c r="G87" s="3" t="s">
        <v>14</v>
      </c>
      <c r="H87" s="3" t="s">
        <v>272</v>
      </c>
      <c r="I87" s="4">
        <v>44946</v>
      </c>
      <c r="J87" s="3" t="s">
        <v>184</v>
      </c>
      <c r="K87" s="2">
        <f t="shared" si="2"/>
        <v>-1</v>
      </c>
      <c r="L87" s="2">
        <f t="shared" si="3"/>
        <v>-1.7047493535299395E-2</v>
      </c>
    </row>
    <row r="88" spans="1:12" x14ac:dyDescent="0.2">
      <c r="A88" s="3" t="s">
        <v>10</v>
      </c>
      <c r="B88" s="3" t="s">
        <v>273</v>
      </c>
      <c r="C88" s="4">
        <v>44984</v>
      </c>
      <c r="D88" s="6">
        <v>246.84</v>
      </c>
      <c r="E88" s="3" t="s">
        <v>173</v>
      </c>
      <c r="F88" s="3" t="s">
        <v>174</v>
      </c>
      <c r="G88" s="3" t="s">
        <v>14</v>
      </c>
      <c r="H88" s="3" t="s">
        <v>274</v>
      </c>
      <c r="I88" s="4">
        <v>44960</v>
      </c>
      <c r="J88" s="8" t="s">
        <v>414</v>
      </c>
      <c r="K88" s="2">
        <f t="shared" si="2"/>
        <v>-4</v>
      </c>
      <c r="L88" s="2">
        <f t="shared" si="3"/>
        <v>-1.6421476309281182E-3</v>
      </c>
    </row>
    <row r="89" spans="1:12" x14ac:dyDescent="0.2">
      <c r="A89" s="3" t="s">
        <v>10</v>
      </c>
      <c r="B89" s="3" t="s">
        <v>275</v>
      </c>
      <c r="C89" s="4">
        <v>44984</v>
      </c>
      <c r="D89" s="6">
        <v>1120</v>
      </c>
      <c r="E89" s="3" t="s">
        <v>276</v>
      </c>
      <c r="F89" s="3" t="s">
        <v>277</v>
      </c>
      <c r="G89" s="3" t="s">
        <v>56</v>
      </c>
      <c r="H89" s="3" t="s">
        <v>278</v>
      </c>
      <c r="I89" s="4">
        <v>44960</v>
      </c>
      <c r="J89" s="8" t="s">
        <v>415</v>
      </c>
      <c r="K89" s="2">
        <f t="shared" si="2"/>
        <v>-6</v>
      </c>
      <c r="L89" s="2">
        <f t="shared" si="3"/>
        <v>-1.1176503078752384E-2</v>
      </c>
    </row>
    <row r="90" spans="1:12" x14ac:dyDescent="0.2">
      <c r="A90" s="3" t="s">
        <v>10</v>
      </c>
      <c r="B90" s="3" t="s">
        <v>279</v>
      </c>
      <c r="C90" s="4">
        <v>44984</v>
      </c>
      <c r="D90" s="6">
        <v>740.45</v>
      </c>
      <c r="E90" s="3" t="s">
        <v>280</v>
      </c>
      <c r="F90" s="3" t="s">
        <v>281</v>
      </c>
      <c r="G90" s="3" t="s">
        <v>14</v>
      </c>
      <c r="H90" s="3" t="s">
        <v>282</v>
      </c>
      <c r="I90" s="4">
        <v>44960</v>
      </c>
      <c r="J90" s="3" t="s">
        <v>283</v>
      </c>
      <c r="K90" s="2">
        <f t="shared" si="2"/>
        <v>-16</v>
      </c>
      <c r="L90" s="2">
        <f t="shared" si="3"/>
        <v>-1.9703908820624293E-2</v>
      </c>
    </row>
    <row r="91" spans="1:12" x14ac:dyDescent="0.2">
      <c r="A91" s="3" t="s">
        <v>10</v>
      </c>
      <c r="B91" s="3" t="s">
        <v>284</v>
      </c>
      <c r="C91" s="4"/>
      <c r="D91" s="6"/>
      <c r="E91" s="3" t="s">
        <v>202</v>
      </c>
      <c r="F91" s="3" t="s">
        <v>203</v>
      </c>
      <c r="G91" s="3"/>
      <c r="H91" s="3"/>
      <c r="I91" s="4"/>
      <c r="J91" s="3"/>
      <c r="K91" s="2">
        <f t="shared" si="2"/>
        <v>0</v>
      </c>
      <c r="L91" s="2">
        <f t="shared" si="3"/>
        <v>0</v>
      </c>
    </row>
    <row r="92" spans="1:12" x14ac:dyDescent="0.2">
      <c r="A92" s="3"/>
      <c r="B92" s="3"/>
      <c r="C92" s="4">
        <v>44984</v>
      </c>
      <c r="D92" s="6">
        <v>1250</v>
      </c>
      <c r="E92" s="3"/>
      <c r="F92" s="3"/>
      <c r="G92" s="3" t="s">
        <v>14</v>
      </c>
      <c r="H92" s="3" t="s">
        <v>285</v>
      </c>
      <c r="I92" s="4">
        <v>44956</v>
      </c>
      <c r="J92" s="3" t="s">
        <v>184</v>
      </c>
      <c r="K92" s="2">
        <f t="shared" si="2"/>
        <v>-1</v>
      </c>
      <c r="L92" s="2">
        <f t="shared" si="3"/>
        <v>-2.0789626262560238E-3</v>
      </c>
    </row>
    <row r="93" spans="1:12" x14ac:dyDescent="0.2">
      <c r="A93" s="3"/>
      <c r="B93" s="3"/>
      <c r="C93" s="4">
        <v>44984</v>
      </c>
      <c r="D93" s="6">
        <v>500</v>
      </c>
      <c r="E93" s="3"/>
      <c r="F93" s="3"/>
      <c r="G93" s="3" t="s">
        <v>14</v>
      </c>
      <c r="H93" s="3" t="s">
        <v>286</v>
      </c>
      <c r="I93" s="4">
        <v>44965</v>
      </c>
      <c r="J93" s="8" t="s">
        <v>410</v>
      </c>
      <c r="K93" s="2">
        <f t="shared" si="2"/>
        <v>-9</v>
      </c>
      <c r="L93" s="2">
        <f t="shared" si="3"/>
        <v>-7.4842654545216863E-3</v>
      </c>
    </row>
    <row r="94" spans="1:12" x14ac:dyDescent="0.2">
      <c r="A94" s="3" t="s">
        <v>10</v>
      </c>
      <c r="B94" s="3" t="s">
        <v>287</v>
      </c>
      <c r="C94" s="4">
        <v>44984</v>
      </c>
      <c r="D94" s="6">
        <v>4880</v>
      </c>
      <c r="E94" s="3" t="s">
        <v>288</v>
      </c>
      <c r="F94" s="3" t="s">
        <v>289</v>
      </c>
      <c r="G94" s="3" t="s">
        <v>19</v>
      </c>
      <c r="H94" s="3" t="s">
        <v>196</v>
      </c>
      <c r="I94" s="4">
        <v>44963</v>
      </c>
      <c r="J94" s="8" t="s">
        <v>416</v>
      </c>
      <c r="K94" s="2">
        <f t="shared" si="2"/>
        <v>-7</v>
      </c>
      <c r="L94" s="2">
        <f t="shared" si="3"/>
        <v>-5.6813890650324619E-2</v>
      </c>
    </row>
    <row r="95" spans="1:12" x14ac:dyDescent="0.2">
      <c r="A95" s="3" t="s">
        <v>10</v>
      </c>
      <c r="B95" s="3" t="s">
        <v>290</v>
      </c>
      <c r="C95" s="4">
        <v>44984</v>
      </c>
      <c r="D95" s="6">
        <v>543.39</v>
      </c>
      <c r="E95" s="3" t="s">
        <v>291</v>
      </c>
      <c r="F95" s="3" t="s">
        <v>292</v>
      </c>
      <c r="G95" s="3" t="s">
        <v>56</v>
      </c>
      <c r="H95" s="3" t="s">
        <v>293</v>
      </c>
      <c r="I95" s="4">
        <v>44970</v>
      </c>
      <c r="J95" s="3" t="s">
        <v>283</v>
      </c>
      <c r="K95" s="2">
        <f t="shared" si="2"/>
        <v>-16</v>
      </c>
      <c r="L95" s="2">
        <f t="shared" si="3"/>
        <v>-1.4460000018960138E-2</v>
      </c>
    </row>
    <row r="96" spans="1:12" x14ac:dyDescent="0.2">
      <c r="A96" s="3" t="s">
        <v>10</v>
      </c>
      <c r="B96" s="3" t="s">
        <v>294</v>
      </c>
      <c r="C96" s="4">
        <v>44984</v>
      </c>
      <c r="D96" s="6">
        <v>416.31</v>
      </c>
      <c r="E96" s="3" t="s">
        <v>108</v>
      </c>
      <c r="F96" s="3" t="s">
        <v>109</v>
      </c>
      <c r="G96" s="3" t="s">
        <v>14</v>
      </c>
      <c r="H96" s="3" t="s">
        <v>295</v>
      </c>
      <c r="I96" s="4">
        <v>44954</v>
      </c>
      <c r="J96" s="3" t="s">
        <v>184</v>
      </c>
      <c r="K96" s="2">
        <f t="shared" si="2"/>
        <v>-1</v>
      </c>
      <c r="L96" s="2">
        <f t="shared" si="3"/>
        <v>-6.9239434474931626E-4</v>
      </c>
    </row>
    <row r="97" spans="1:12" x14ac:dyDescent="0.2">
      <c r="A97" s="3" t="s">
        <v>10</v>
      </c>
      <c r="B97" s="3" t="s">
        <v>296</v>
      </c>
      <c r="C97" s="4">
        <v>44984</v>
      </c>
      <c r="D97" s="6">
        <v>1949.99</v>
      </c>
      <c r="E97" s="3" t="s">
        <v>112</v>
      </c>
      <c r="F97" s="3" t="s">
        <v>113</v>
      </c>
      <c r="G97" s="3" t="s">
        <v>14</v>
      </c>
      <c r="H97" s="3" t="s">
        <v>272</v>
      </c>
      <c r="I97" s="4">
        <v>44942</v>
      </c>
      <c r="J97" s="3" t="s">
        <v>160</v>
      </c>
      <c r="K97" s="2">
        <f t="shared" si="2"/>
        <v>11</v>
      </c>
      <c r="L97" s="2">
        <f t="shared" si="3"/>
        <v>3.5674815717842256E-2</v>
      </c>
    </row>
    <row r="98" spans="1:12" x14ac:dyDescent="0.2">
      <c r="A98" s="3" t="s">
        <v>10</v>
      </c>
      <c r="B98" s="3" t="s">
        <v>297</v>
      </c>
      <c r="C98" s="4">
        <v>44984</v>
      </c>
      <c r="D98" s="6">
        <v>264</v>
      </c>
      <c r="E98" s="3" t="s">
        <v>298</v>
      </c>
      <c r="F98" s="3" t="s">
        <v>299</v>
      </c>
      <c r="G98" s="3" t="s">
        <v>56</v>
      </c>
      <c r="H98" s="3" t="s">
        <v>191</v>
      </c>
      <c r="I98" s="4">
        <v>44951</v>
      </c>
      <c r="J98" s="3" t="s">
        <v>146</v>
      </c>
      <c r="K98" s="2">
        <f t="shared" si="2"/>
        <v>3</v>
      </c>
      <c r="L98" s="2">
        <f t="shared" si="3"/>
        <v>1.3172307199958166E-3</v>
      </c>
    </row>
    <row r="99" spans="1:12" x14ac:dyDescent="0.2">
      <c r="A99" s="3" t="s">
        <v>10</v>
      </c>
      <c r="B99" s="3" t="s">
        <v>103</v>
      </c>
      <c r="C99" s="4">
        <v>44984</v>
      </c>
      <c r="D99" s="6">
        <v>910</v>
      </c>
      <c r="E99" s="3" t="s">
        <v>300</v>
      </c>
      <c r="F99" s="3" t="s">
        <v>301</v>
      </c>
      <c r="G99" s="3" t="s">
        <v>14</v>
      </c>
      <c r="H99" s="3" t="s">
        <v>190</v>
      </c>
      <c r="I99" s="4">
        <v>44953</v>
      </c>
      <c r="J99" s="3" t="s">
        <v>184</v>
      </c>
      <c r="K99" s="2">
        <f t="shared" si="2"/>
        <v>-1</v>
      </c>
      <c r="L99" s="2">
        <f t="shared" si="3"/>
        <v>-1.5134847919143855E-3</v>
      </c>
    </row>
    <row r="100" spans="1:12" x14ac:dyDescent="0.2">
      <c r="A100" s="3" t="s">
        <v>10</v>
      </c>
      <c r="B100" s="3" t="s">
        <v>302</v>
      </c>
      <c r="C100" s="4">
        <v>44984</v>
      </c>
      <c r="D100" s="6">
        <v>1860</v>
      </c>
      <c r="E100" s="3" t="s">
        <v>303</v>
      </c>
      <c r="F100" s="3" t="s">
        <v>304</v>
      </c>
      <c r="G100" s="3" t="s">
        <v>56</v>
      </c>
      <c r="H100" s="3" t="s">
        <v>305</v>
      </c>
      <c r="I100" s="4">
        <v>44958</v>
      </c>
      <c r="J100" s="8" t="s">
        <v>410</v>
      </c>
      <c r="K100" s="2">
        <f t="shared" si="2"/>
        <v>-9</v>
      </c>
      <c r="L100" s="2">
        <f t="shared" si="3"/>
        <v>-2.7841467490820671E-2</v>
      </c>
    </row>
    <row r="101" spans="1:12" x14ac:dyDescent="0.2">
      <c r="A101" s="3" t="s">
        <v>10</v>
      </c>
      <c r="B101" s="3" t="s">
        <v>306</v>
      </c>
      <c r="C101" s="4">
        <v>44984</v>
      </c>
      <c r="D101" s="6">
        <v>51045.11</v>
      </c>
      <c r="E101" s="3" t="s">
        <v>264</v>
      </c>
      <c r="F101" s="3" t="s">
        <v>265</v>
      </c>
      <c r="G101" s="3" t="s">
        <v>14</v>
      </c>
      <c r="H101" s="3" t="s">
        <v>266</v>
      </c>
      <c r="I101" s="4">
        <v>44945</v>
      </c>
      <c r="J101" s="3" t="s">
        <v>184</v>
      </c>
      <c r="K101" s="2">
        <f t="shared" si="2"/>
        <v>-1</v>
      </c>
      <c r="L101" s="2">
        <f t="shared" si="3"/>
        <v>-8.4896700754502105E-2</v>
      </c>
    </row>
    <row r="102" spans="1:12" x14ac:dyDescent="0.2">
      <c r="A102" s="3" t="s">
        <v>10</v>
      </c>
      <c r="B102" s="3" t="s">
        <v>307</v>
      </c>
      <c r="C102" s="4">
        <v>44992</v>
      </c>
      <c r="D102" s="6">
        <v>3094.15</v>
      </c>
      <c r="E102" s="3" t="s">
        <v>12</v>
      </c>
      <c r="F102" s="3" t="s">
        <v>13</v>
      </c>
      <c r="G102" s="3" t="s">
        <v>14</v>
      </c>
      <c r="H102" s="3" t="s">
        <v>308</v>
      </c>
      <c r="I102" s="4">
        <v>44957</v>
      </c>
      <c r="J102" s="8" t="s">
        <v>417</v>
      </c>
      <c r="K102" s="2">
        <f t="shared" si="2"/>
        <v>0</v>
      </c>
      <c r="L102" s="2">
        <f t="shared" si="3"/>
        <v>0</v>
      </c>
    </row>
    <row r="103" spans="1:12" x14ac:dyDescent="0.2">
      <c r="A103" s="3" t="s">
        <v>10</v>
      </c>
      <c r="B103" s="3" t="s">
        <v>309</v>
      </c>
      <c r="C103" s="4"/>
      <c r="D103" s="6"/>
      <c r="E103" s="3" t="s">
        <v>23</v>
      </c>
      <c r="F103" s="3" t="s">
        <v>24</v>
      </c>
      <c r="G103" s="3"/>
      <c r="H103" s="3"/>
      <c r="I103" s="4"/>
      <c r="J103" s="3"/>
      <c r="K103" s="2">
        <f t="shared" si="2"/>
        <v>0</v>
      </c>
      <c r="L103" s="2">
        <f t="shared" si="3"/>
        <v>0</v>
      </c>
    </row>
    <row r="104" spans="1:12" x14ac:dyDescent="0.2">
      <c r="A104" s="3"/>
      <c r="B104" s="3"/>
      <c r="C104" s="4">
        <v>44993</v>
      </c>
      <c r="D104" s="6">
        <v>47.17</v>
      </c>
      <c r="E104" s="3"/>
      <c r="F104" s="3"/>
      <c r="G104" s="3" t="s">
        <v>14</v>
      </c>
      <c r="H104" s="3" t="s">
        <v>310</v>
      </c>
      <c r="I104" s="4">
        <v>44972</v>
      </c>
      <c r="J104" s="3" t="s">
        <v>311</v>
      </c>
      <c r="K104" s="2">
        <f t="shared" si="2"/>
        <v>-9</v>
      </c>
      <c r="L104" s="2">
        <f t="shared" si="3"/>
        <v>-7.0606560297957585E-4</v>
      </c>
    </row>
    <row r="105" spans="1:12" x14ac:dyDescent="0.2">
      <c r="A105" s="3"/>
      <c r="B105" s="3"/>
      <c r="C105" s="4">
        <v>44993</v>
      </c>
      <c r="D105" s="6">
        <v>208</v>
      </c>
      <c r="E105" s="3"/>
      <c r="F105" s="3"/>
      <c r="G105" s="3" t="s">
        <v>14</v>
      </c>
      <c r="H105" s="3" t="s">
        <v>312</v>
      </c>
      <c r="I105" s="4">
        <v>44977</v>
      </c>
      <c r="J105" s="3" t="s">
        <v>313</v>
      </c>
      <c r="K105" s="2">
        <f t="shared" si="2"/>
        <v>-14</v>
      </c>
      <c r="L105" s="2">
        <f t="shared" si="3"/>
        <v>-4.8431513341260328E-3</v>
      </c>
    </row>
    <row r="106" spans="1:12" x14ac:dyDescent="0.2">
      <c r="A106" s="3" t="s">
        <v>10</v>
      </c>
      <c r="B106" s="3" t="s">
        <v>314</v>
      </c>
      <c r="C106" s="4">
        <v>44993</v>
      </c>
      <c r="D106" s="6">
        <v>1127.8900000000001</v>
      </c>
      <c r="E106" s="3" t="s">
        <v>30</v>
      </c>
      <c r="F106" s="3" t="s">
        <v>315</v>
      </c>
      <c r="G106" s="3" t="s">
        <v>19</v>
      </c>
      <c r="H106" s="3" t="s">
        <v>316</v>
      </c>
      <c r="I106" s="4">
        <v>44965</v>
      </c>
      <c r="J106" s="3" t="s">
        <v>248</v>
      </c>
      <c r="K106" s="2">
        <f t="shared" si="2"/>
        <v>-2</v>
      </c>
      <c r="L106" s="2">
        <f t="shared" si="3"/>
        <v>-3.7517458504446512E-3</v>
      </c>
    </row>
    <row r="107" spans="1:12" x14ac:dyDescent="0.2">
      <c r="A107" s="3" t="s">
        <v>10</v>
      </c>
      <c r="B107" s="3" t="s">
        <v>317</v>
      </c>
      <c r="C107" s="4">
        <v>44993</v>
      </c>
      <c r="D107" s="6">
        <v>93</v>
      </c>
      <c r="E107" s="3" t="s">
        <v>318</v>
      </c>
      <c r="F107" s="3" t="s">
        <v>319</v>
      </c>
      <c r="G107" s="3" t="s">
        <v>14</v>
      </c>
      <c r="H107" s="3" t="s">
        <v>320</v>
      </c>
      <c r="I107" s="4">
        <v>44977</v>
      </c>
      <c r="J107" s="3" t="s">
        <v>321</v>
      </c>
      <c r="K107" s="2">
        <f t="shared" si="2"/>
        <v>-23</v>
      </c>
      <c r="L107" s="2">
        <f t="shared" si="3"/>
        <v>-3.5575208460493081E-3</v>
      </c>
    </row>
    <row r="108" spans="1:12" x14ac:dyDescent="0.2">
      <c r="A108" s="3" t="s">
        <v>10</v>
      </c>
      <c r="B108" s="3" t="s">
        <v>322</v>
      </c>
      <c r="C108" s="4">
        <v>44993</v>
      </c>
      <c r="D108" s="6">
        <v>203</v>
      </c>
      <c r="E108" s="3" t="s">
        <v>323</v>
      </c>
      <c r="F108" s="3" t="s">
        <v>324</v>
      </c>
      <c r="G108" s="3" t="s">
        <v>19</v>
      </c>
      <c r="H108" s="3" t="s">
        <v>325</v>
      </c>
      <c r="I108" s="4">
        <v>44984</v>
      </c>
      <c r="J108" s="3" t="s">
        <v>326</v>
      </c>
      <c r="K108" s="2">
        <f t="shared" si="2"/>
        <v>-19</v>
      </c>
      <c r="L108" s="2">
        <f t="shared" si="3"/>
        <v>-6.414847079575587E-3</v>
      </c>
    </row>
    <row r="109" spans="1:12" x14ac:dyDescent="0.2">
      <c r="A109" s="3" t="s">
        <v>10</v>
      </c>
      <c r="B109" s="3" t="s">
        <v>327</v>
      </c>
      <c r="C109" s="4">
        <v>44993</v>
      </c>
      <c r="D109" s="6">
        <v>58673.16</v>
      </c>
      <c r="E109" s="3" t="s">
        <v>264</v>
      </c>
      <c r="F109" s="3" t="s">
        <v>265</v>
      </c>
      <c r="G109" s="3" t="s">
        <v>14</v>
      </c>
      <c r="H109" s="3" t="s">
        <v>328</v>
      </c>
      <c r="I109" s="4">
        <v>44984</v>
      </c>
      <c r="J109" s="3" t="s">
        <v>321</v>
      </c>
      <c r="K109" s="2">
        <f t="shared" si="2"/>
        <v>-23</v>
      </c>
      <c r="L109" s="2">
        <f t="shared" si="3"/>
        <v>-2.2444192451998544</v>
      </c>
    </row>
    <row r="110" spans="1:12" x14ac:dyDescent="0.2">
      <c r="A110" s="3" t="s">
        <v>10</v>
      </c>
      <c r="B110" s="3" t="s">
        <v>329</v>
      </c>
      <c r="C110" s="4">
        <v>44993</v>
      </c>
      <c r="D110" s="6">
        <v>130</v>
      </c>
      <c r="E110" s="3" t="s">
        <v>81</v>
      </c>
      <c r="F110" s="3" t="s">
        <v>82</v>
      </c>
      <c r="G110" s="3" t="s">
        <v>14</v>
      </c>
      <c r="H110" s="3" t="s">
        <v>330</v>
      </c>
      <c r="I110" s="4">
        <v>44972</v>
      </c>
      <c r="J110" s="3" t="s">
        <v>321</v>
      </c>
      <c r="K110" s="2">
        <f t="shared" si="2"/>
        <v>-23</v>
      </c>
      <c r="L110" s="2">
        <f t="shared" si="3"/>
        <v>-4.972878602004409E-3</v>
      </c>
    </row>
    <row r="111" spans="1:12" x14ac:dyDescent="0.2">
      <c r="A111" s="3" t="s">
        <v>10</v>
      </c>
      <c r="B111" s="3" t="s">
        <v>331</v>
      </c>
      <c r="C111" s="4"/>
      <c r="D111" s="6"/>
      <c r="E111" s="3" t="s">
        <v>193</v>
      </c>
      <c r="F111" s="3" t="s">
        <v>332</v>
      </c>
      <c r="G111" s="3"/>
      <c r="H111" s="3"/>
      <c r="I111" s="4"/>
      <c r="J111" s="3"/>
      <c r="K111" s="2">
        <f t="shared" si="2"/>
        <v>0</v>
      </c>
      <c r="L111" s="2">
        <f t="shared" si="3"/>
        <v>0</v>
      </c>
    </row>
    <row r="112" spans="1:12" x14ac:dyDescent="0.2">
      <c r="A112" s="3"/>
      <c r="B112" s="3"/>
      <c r="C112" s="4">
        <v>44993</v>
      </c>
      <c r="D112" s="6">
        <v>375</v>
      </c>
      <c r="E112" s="3"/>
      <c r="F112" s="3"/>
      <c r="G112" s="3" t="s">
        <v>14</v>
      </c>
      <c r="H112" s="3" t="s">
        <v>333</v>
      </c>
      <c r="I112" s="4">
        <v>44957</v>
      </c>
      <c r="J112" s="3" t="s">
        <v>321</v>
      </c>
      <c r="K112" s="2">
        <f t="shared" si="2"/>
        <v>-23</v>
      </c>
      <c r="L112" s="2">
        <f t="shared" si="3"/>
        <v>-1.4344842121166565E-2</v>
      </c>
    </row>
    <row r="113" spans="1:12" x14ac:dyDescent="0.2">
      <c r="A113" s="3"/>
      <c r="B113" s="3"/>
      <c r="C113" s="4">
        <v>44993</v>
      </c>
      <c r="D113" s="6">
        <v>5185.3</v>
      </c>
      <c r="E113" s="3"/>
      <c r="F113" s="3"/>
      <c r="G113" s="3" t="s">
        <v>14</v>
      </c>
      <c r="H113" s="3" t="s">
        <v>334</v>
      </c>
      <c r="I113" s="4">
        <v>44974</v>
      </c>
      <c r="J113" s="3" t="s">
        <v>321</v>
      </c>
      <c r="K113" s="2">
        <f t="shared" si="2"/>
        <v>-23</v>
      </c>
      <c r="L113" s="2">
        <f t="shared" si="3"/>
        <v>-0.19835282626902664</v>
      </c>
    </row>
    <row r="114" spans="1:12" x14ac:dyDescent="0.2">
      <c r="A114" s="3" t="s">
        <v>10</v>
      </c>
      <c r="B114" s="3" t="s">
        <v>335</v>
      </c>
      <c r="C114" s="4">
        <v>44993</v>
      </c>
      <c r="D114" s="6">
        <v>17.88</v>
      </c>
      <c r="E114" s="3" t="s">
        <v>202</v>
      </c>
      <c r="F114" s="3" t="s">
        <v>203</v>
      </c>
      <c r="G114" s="3" t="s">
        <v>14</v>
      </c>
      <c r="H114" s="3" t="s">
        <v>336</v>
      </c>
      <c r="I114" s="4">
        <v>44944</v>
      </c>
      <c r="J114" s="3" t="s">
        <v>321</v>
      </c>
      <c r="K114" s="2">
        <f t="shared" si="2"/>
        <v>-23</v>
      </c>
      <c r="L114" s="2">
        <f t="shared" si="3"/>
        <v>-6.839620723372217E-4</v>
      </c>
    </row>
    <row r="115" spans="1:12" x14ac:dyDescent="0.2">
      <c r="A115" s="3" t="s">
        <v>10</v>
      </c>
      <c r="B115" s="3" t="s">
        <v>337</v>
      </c>
      <c r="C115" s="4">
        <v>44993</v>
      </c>
      <c r="D115" s="6">
        <v>385.39</v>
      </c>
      <c r="E115" s="3" t="s">
        <v>112</v>
      </c>
      <c r="F115" s="3" t="s">
        <v>113</v>
      </c>
      <c r="G115" s="3" t="s">
        <v>14</v>
      </c>
      <c r="H115" s="3" t="s">
        <v>338</v>
      </c>
      <c r="I115" s="4">
        <v>44985</v>
      </c>
      <c r="J115" s="3" t="s">
        <v>321</v>
      </c>
      <c r="K115" s="2">
        <f t="shared" si="2"/>
        <v>-23</v>
      </c>
      <c r="L115" s="2">
        <f t="shared" si="3"/>
        <v>-1.4742289880203685E-2</v>
      </c>
    </row>
    <row r="116" spans="1:12" x14ac:dyDescent="0.2">
      <c r="A116" s="3" t="s">
        <v>10</v>
      </c>
      <c r="B116" s="3" t="s">
        <v>339</v>
      </c>
      <c r="C116" s="4">
        <v>44993</v>
      </c>
      <c r="D116" s="6">
        <v>21510</v>
      </c>
      <c r="E116" s="3" t="s">
        <v>340</v>
      </c>
      <c r="F116" s="3" t="s">
        <v>341</v>
      </c>
      <c r="G116" s="3" t="s">
        <v>14</v>
      </c>
      <c r="H116" s="3" t="s">
        <v>342</v>
      </c>
      <c r="I116" s="4">
        <v>44966</v>
      </c>
      <c r="J116" s="3" t="s">
        <v>343</v>
      </c>
      <c r="K116" s="2">
        <f t="shared" si="2"/>
        <v>-3</v>
      </c>
      <c r="L116" s="2">
        <f t="shared" si="3"/>
        <v>-0.10732436661784098</v>
      </c>
    </row>
    <row r="117" spans="1:12" x14ac:dyDescent="0.2">
      <c r="A117" s="3" t="s">
        <v>10</v>
      </c>
      <c r="B117" s="3" t="s">
        <v>344</v>
      </c>
      <c r="C117" s="4">
        <v>44993</v>
      </c>
      <c r="D117" s="6">
        <v>7163.91</v>
      </c>
      <c r="E117" s="3" t="s">
        <v>345</v>
      </c>
      <c r="F117" s="3" t="s">
        <v>346</v>
      </c>
      <c r="G117" s="3" t="s">
        <v>14</v>
      </c>
      <c r="H117" s="3" t="s">
        <v>347</v>
      </c>
      <c r="I117" s="4">
        <v>44945</v>
      </c>
      <c r="J117" s="3" t="s">
        <v>136</v>
      </c>
      <c r="K117" s="2">
        <f t="shared" si="2"/>
        <v>18</v>
      </c>
      <c r="L117" s="2">
        <f t="shared" si="3"/>
        <v>0.21446641652920981</v>
      </c>
    </row>
    <row r="118" spans="1:12" x14ac:dyDescent="0.2">
      <c r="A118" s="3" t="s">
        <v>10</v>
      </c>
      <c r="B118" s="3" t="s">
        <v>348</v>
      </c>
      <c r="C118" s="4">
        <v>44998</v>
      </c>
      <c r="D118" s="6">
        <v>655.73</v>
      </c>
      <c r="E118" s="3" t="s">
        <v>349</v>
      </c>
      <c r="F118" s="3" t="s">
        <v>350</v>
      </c>
      <c r="G118" s="3" t="s">
        <v>14</v>
      </c>
      <c r="H118" s="3" t="s">
        <v>351</v>
      </c>
      <c r="I118" s="4">
        <v>44995</v>
      </c>
      <c r="J118" s="3" t="s">
        <v>248</v>
      </c>
      <c r="K118" s="2">
        <f t="shared" si="2"/>
        <v>3</v>
      </c>
      <c r="L118" s="2">
        <f t="shared" si="3"/>
        <v>3.2717715909956701E-3</v>
      </c>
    </row>
    <row r="119" spans="1:12" x14ac:dyDescent="0.2">
      <c r="A119" s="3" t="s">
        <v>10</v>
      </c>
      <c r="B119" s="3" t="s">
        <v>352</v>
      </c>
      <c r="C119" s="4">
        <v>44999</v>
      </c>
      <c r="D119" s="6">
        <v>9000.35</v>
      </c>
      <c r="E119" s="3" t="s">
        <v>353</v>
      </c>
      <c r="F119" s="3" t="s">
        <v>354</v>
      </c>
      <c r="G119" s="3" t="s">
        <v>19</v>
      </c>
      <c r="H119" s="3" t="s">
        <v>355</v>
      </c>
      <c r="I119" s="4">
        <v>44957</v>
      </c>
      <c r="J119" s="8" t="s">
        <v>412</v>
      </c>
      <c r="K119" s="2">
        <f t="shared" si="2"/>
        <v>12</v>
      </c>
      <c r="L119" s="2">
        <f t="shared" si="3"/>
        <v>0.17962935622294471</v>
      </c>
    </row>
    <row r="120" spans="1:12" x14ac:dyDescent="0.2">
      <c r="A120" s="3" t="s">
        <v>10</v>
      </c>
      <c r="B120" s="3" t="s">
        <v>356</v>
      </c>
      <c r="C120" s="4">
        <v>45009</v>
      </c>
      <c r="D120" s="6">
        <v>2914.46</v>
      </c>
      <c r="E120" s="3" t="s">
        <v>148</v>
      </c>
      <c r="F120" s="3" t="s">
        <v>149</v>
      </c>
      <c r="G120" s="3" t="s">
        <v>14</v>
      </c>
      <c r="H120" s="3" t="s">
        <v>357</v>
      </c>
      <c r="I120" s="4">
        <v>44992</v>
      </c>
      <c r="J120" s="8" t="s">
        <v>418</v>
      </c>
      <c r="K120" s="2">
        <f t="shared" si="2"/>
        <v>-13</v>
      </c>
      <c r="L120" s="2">
        <f t="shared" si="3"/>
        <v>-6.3014155523468576E-2</v>
      </c>
    </row>
    <row r="121" spans="1:12" x14ac:dyDescent="0.2">
      <c r="A121" s="3" t="s">
        <v>10</v>
      </c>
      <c r="B121" s="3" t="s">
        <v>358</v>
      </c>
      <c r="C121" s="4">
        <v>45009</v>
      </c>
      <c r="D121" s="6">
        <v>332.8</v>
      </c>
      <c r="E121" s="3" t="s">
        <v>153</v>
      </c>
      <c r="F121" s="3" t="s">
        <v>154</v>
      </c>
      <c r="G121" s="3" t="s">
        <v>19</v>
      </c>
      <c r="H121" s="3" t="s">
        <v>359</v>
      </c>
      <c r="I121" s="4">
        <v>44988</v>
      </c>
      <c r="J121" s="8" t="s">
        <v>419</v>
      </c>
      <c r="K121" s="2">
        <f t="shared" si="2"/>
        <v>-9</v>
      </c>
      <c r="L121" s="2">
        <f t="shared" si="3"/>
        <v>-4.9815270865296345E-3</v>
      </c>
    </row>
    <row r="122" spans="1:12" x14ac:dyDescent="0.2">
      <c r="A122" s="3" t="s">
        <v>10</v>
      </c>
      <c r="B122" s="3" t="s">
        <v>360</v>
      </c>
      <c r="C122" s="4">
        <v>45009</v>
      </c>
      <c r="D122" s="6">
        <v>640</v>
      </c>
      <c r="E122" s="3" t="s">
        <v>361</v>
      </c>
      <c r="F122" s="3" t="s">
        <v>362</v>
      </c>
      <c r="G122" s="3" t="s">
        <v>56</v>
      </c>
      <c r="H122" s="3" t="s">
        <v>363</v>
      </c>
      <c r="I122" s="4">
        <v>44995</v>
      </c>
      <c r="J122" s="8" t="s">
        <v>420</v>
      </c>
      <c r="K122" s="2">
        <f t="shared" si="2"/>
        <v>-16</v>
      </c>
      <c r="L122" s="2">
        <f t="shared" si="3"/>
        <v>-1.7030861834289347E-2</v>
      </c>
    </row>
    <row r="123" spans="1:12" x14ac:dyDescent="0.2">
      <c r="A123" s="3" t="s">
        <v>10</v>
      </c>
      <c r="B123" s="3" t="s">
        <v>364</v>
      </c>
      <c r="C123" s="4">
        <v>45009</v>
      </c>
      <c r="D123" s="6">
        <v>1978.2</v>
      </c>
      <c r="E123" s="3" t="s">
        <v>31</v>
      </c>
      <c r="F123" s="3" t="s">
        <v>32</v>
      </c>
      <c r="G123" s="3" t="s">
        <v>33</v>
      </c>
      <c r="H123" s="3" t="s">
        <v>365</v>
      </c>
      <c r="I123" s="4">
        <v>44985</v>
      </c>
      <c r="J123" s="3" t="s">
        <v>321</v>
      </c>
      <c r="K123" s="2">
        <f t="shared" si="2"/>
        <v>-7</v>
      </c>
      <c r="L123" s="2">
        <f t="shared" si="3"/>
        <v>-2.3030581656654132E-2</v>
      </c>
    </row>
    <row r="124" spans="1:12" x14ac:dyDescent="0.2">
      <c r="A124" s="3" t="s">
        <v>10</v>
      </c>
      <c r="B124" s="3" t="s">
        <v>366</v>
      </c>
      <c r="C124" s="4">
        <v>45009</v>
      </c>
      <c r="D124" s="6">
        <v>2358</v>
      </c>
      <c r="E124" s="3" t="s">
        <v>367</v>
      </c>
      <c r="F124" s="3" t="s">
        <v>368</v>
      </c>
      <c r="G124" s="3" t="s">
        <v>14</v>
      </c>
      <c r="H124" s="3" t="s">
        <v>130</v>
      </c>
      <c r="I124" s="4">
        <v>44965</v>
      </c>
      <c r="J124" s="3" t="s">
        <v>248</v>
      </c>
      <c r="K124" s="2">
        <f t="shared" si="2"/>
        <v>14</v>
      </c>
      <c r="L124" s="2">
        <f t="shared" si="3"/>
        <v>5.4904571374371089E-2</v>
      </c>
    </row>
    <row r="125" spans="1:12" x14ac:dyDescent="0.2">
      <c r="A125" s="3" t="s">
        <v>10</v>
      </c>
      <c r="B125" s="3" t="s">
        <v>369</v>
      </c>
      <c r="C125" s="4"/>
      <c r="D125" s="6"/>
      <c r="E125" s="3" t="s">
        <v>370</v>
      </c>
      <c r="F125" s="3" t="s">
        <v>371</v>
      </c>
      <c r="G125" s="3"/>
      <c r="H125" s="3"/>
      <c r="I125" s="4"/>
      <c r="J125" s="3"/>
      <c r="K125" s="2">
        <f t="shared" si="2"/>
        <v>0</v>
      </c>
      <c r="L125" s="2">
        <f t="shared" si="3"/>
        <v>0</v>
      </c>
    </row>
    <row r="126" spans="1:12" x14ac:dyDescent="0.2">
      <c r="A126" s="3"/>
      <c r="B126" s="3"/>
      <c r="C126" s="4">
        <v>45009</v>
      </c>
      <c r="D126" s="6">
        <v>1119.3800000000001</v>
      </c>
      <c r="E126" s="3"/>
      <c r="F126" s="3"/>
      <c r="G126" s="3" t="s">
        <v>14</v>
      </c>
      <c r="H126" s="3" t="s">
        <v>372</v>
      </c>
      <c r="I126" s="4">
        <v>44985</v>
      </c>
      <c r="J126" s="3" t="s">
        <v>321</v>
      </c>
      <c r="K126" s="2">
        <f t="shared" si="2"/>
        <v>-7</v>
      </c>
      <c r="L126" s="2">
        <f t="shared" si="3"/>
        <v>-1.3032035433639422E-2</v>
      </c>
    </row>
    <row r="127" spans="1:12" x14ac:dyDescent="0.2">
      <c r="A127" s="3"/>
      <c r="B127" s="3"/>
      <c r="C127" s="4">
        <v>45009</v>
      </c>
      <c r="D127" s="6">
        <v>22.48</v>
      </c>
      <c r="E127" s="3"/>
      <c r="F127" s="3"/>
      <c r="G127" s="3" t="s">
        <v>14</v>
      </c>
      <c r="H127" s="3" t="s">
        <v>373</v>
      </c>
      <c r="I127" s="4">
        <v>44985</v>
      </c>
      <c r="J127" s="3" t="s">
        <v>321</v>
      </c>
      <c r="K127" s="2">
        <f t="shared" si="2"/>
        <v>-7</v>
      </c>
      <c r="L127" s="2">
        <f t="shared" si="3"/>
        <v>-2.6171644709411835E-4</v>
      </c>
    </row>
    <row r="128" spans="1:12" x14ac:dyDescent="0.2">
      <c r="A128" s="3" t="s">
        <v>10</v>
      </c>
      <c r="B128" s="3" t="s">
        <v>374</v>
      </c>
      <c r="C128" s="4">
        <v>45009</v>
      </c>
      <c r="D128" s="6">
        <v>5721.25</v>
      </c>
      <c r="E128" s="3" t="s">
        <v>375</v>
      </c>
      <c r="F128" s="3" t="s">
        <v>376</v>
      </c>
      <c r="G128" s="3" t="s">
        <v>14</v>
      </c>
      <c r="H128" s="3" t="s">
        <v>377</v>
      </c>
      <c r="I128" s="4">
        <v>44971</v>
      </c>
      <c r="J128" s="3" t="s">
        <v>321</v>
      </c>
      <c r="K128" s="2">
        <f t="shared" si="2"/>
        <v>-7</v>
      </c>
      <c r="L128" s="2">
        <f t="shared" si="3"/>
        <v>-6.6607883582616753E-2</v>
      </c>
    </row>
    <row r="129" spans="1:12" x14ac:dyDescent="0.2">
      <c r="A129" s="3" t="s">
        <v>10</v>
      </c>
      <c r="B129" s="3" t="s">
        <v>378</v>
      </c>
      <c r="C129" s="4">
        <v>45009</v>
      </c>
      <c r="D129" s="6">
        <v>20.5</v>
      </c>
      <c r="E129" s="3" t="s">
        <v>379</v>
      </c>
      <c r="F129" s="3" t="s">
        <v>380</v>
      </c>
      <c r="G129" s="3" t="s">
        <v>14</v>
      </c>
      <c r="H129" s="3" t="s">
        <v>381</v>
      </c>
      <c r="I129" s="4">
        <v>44980</v>
      </c>
      <c r="J129" s="3" t="s">
        <v>382</v>
      </c>
      <c r="K129" s="2">
        <f t="shared" si="2"/>
        <v>1</v>
      </c>
      <c r="L129" s="2">
        <f t="shared" si="3"/>
        <v>3.4094987070598789E-5</v>
      </c>
    </row>
    <row r="130" spans="1:12" x14ac:dyDescent="0.2">
      <c r="A130" s="3" t="s">
        <v>10</v>
      </c>
      <c r="B130" s="3" t="s">
        <v>383</v>
      </c>
      <c r="C130" s="4">
        <v>45009</v>
      </c>
      <c r="D130" s="6">
        <v>746.25</v>
      </c>
      <c r="E130" s="3" t="s">
        <v>384</v>
      </c>
      <c r="F130" s="3" t="s">
        <v>385</v>
      </c>
      <c r="G130" s="3" t="s">
        <v>14</v>
      </c>
      <c r="H130" s="3" t="s">
        <v>386</v>
      </c>
      <c r="I130" s="4">
        <v>44985</v>
      </c>
      <c r="J130" s="3" t="s">
        <v>321</v>
      </c>
      <c r="K130" s="2">
        <f t="shared" si="2"/>
        <v>-7</v>
      </c>
      <c r="L130" s="2">
        <f t="shared" si="3"/>
        <v>-8.6879848151239242E-3</v>
      </c>
    </row>
    <row r="131" spans="1:12" x14ac:dyDescent="0.2">
      <c r="A131" s="3" t="s">
        <v>10</v>
      </c>
      <c r="B131" s="3" t="s">
        <v>387</v>
      </c>
      <c r="C131" s="4">
        <v>45009</v>
      </c>
      <c r="D131" s="6">
        <v>1120</v>
      </c>
      <c r="E131" s="3" t="s">
        <v>388</v>
      </c>
      <c r="F131" s="3" t="s">
        <v>389</v>
      </c>
      <c r="G131" s="3" t="s">
        <v>56</v>
      </c>
      <c r="H131" s="3" t="s">
        <v>390</v>
      </c>
      <c r="I131" s="4">
        <v>44992</v>
      </c>
      <c r="J131" s="8" t="s">
        <v>418</v>
      </c>
      <c r="K131" s="2">
        <f t="shared" ref="K131:K140" si="4">C131-J131</f>
        <v>-13</v>
      </c>
      <c r="L131" s="2">
        <f t="shared" ref="L131:L140" si="5">K131*D131/$D$141</f>
        <v>-2.4215756670630167E-2</v>
      </c>
    </row>
    <row r="132" spans="1:12" x14ac:dyDescent="0.2">
      <c r="A132" s="3" t="s">
        <v>10</v>
      </c>
      <c r="B132" s="3" t="s">
        <v>391</v>
      </c>
      <c r="C132" s="4"/>
      <c r="D132" s="6"/>
      <c r="E132" s="3" t="s">
        <v>108</v>
      </c>
      <c r="F132" s="3" t="s">
        <v>109</v>
      </c>
      <c r="G132" s="3"/>
      <c r="H132" s="3"/>
      <c r="I132" s="4"/>
      <c r="J132" s="3"/>
      <c r="K132" s="2">
        <f t="shared" si="4"/>
        <v>0</v>
      </c>
      <c r="L132" s="2">
        <f t="shared" si="5"/>
        <v>0</v>
      </c>
    </row>
    <row r="133" spans="1:12" x14ac:dyDescent="0.2">
      <c r="A133" s="3"/>
      <c r="B133" s="3"/>
      <c r="C133" s="4">
        <v>45009</v>
      </c>
      <c r="D133" s="6">
        <v>416.31</v>
      </c>
      <c r="E133" s="3"/>
      <c r="F133" s="3"/>
      <c r="G133" s="3" t="s">
        <v>14</v>
      </c>
      <c r="H133" s="3" t="s">
        <v>392</v>
      </c>
      <c r="I133" s="4">
        <v>44985</v>
      </c>
      <c r="J133" s="3" t="s">
        <v>321</v>
      </c>
      <c r="K133" s="2">
        <f t="shared" si="4"/>
        <v>-7</v>
      </c>
      <c r="L133" s="2">
        <f t="shared" si="5"/>
        <v>-4.8467604132452135E-3</v>
      </c>
    </row>
    <row r="134" spans="1:12" x14ac:dyDescent="0.2">
      <c r="A134" s="3"/>
      <c r="B134" s="3"/>
      <c r="C134" s="4">
        <v>45009</v>
      </c>
      <c r="D134" s="6">
        <v>30.7</v>
      </c>
      <c r="E134" s="3"/>
      <c r="F134" s="3"/>
      <c r="G134" s="3" t="s">
        <v>14</v>
      </c>
      <c r="H134" s="3" t="s">
        <v>393</v>
      </c>
      <c r="I134" s="4">
        <v>44998</v>
      </c>
      <c r="J134" s="3" t="s">
        <v>394</v>
      </c>
      <c r="K134" s="2">
        <f t="shared" si="4"/>
        <v>-20</v>
      </c>
      <c r="L134" s="2">
        <f t="shared" si="5"/>
        <v>-1.0211864420169589E-3</v>
      </c>
    </row>
    <row r="135" spans="1:12" x14ac:dyDescent="0.2">
      <c r="A135" s="3" t="s">
        <v>10</v>
      </c>
      <c r="B135" s="3" t="s">
        <v>395</v>
      </c>
      <c r="C135" s="4">
        <v>45009</v>
      </c>
      <c r="D135" s="6">
        <v>3823.33</v>
      </c>
      <c r="E135" s="3" t="s">
        <v>112</v>
      </c>
      <c r="F135" s="3" t="s">
        <v>113</v>
      </c>
      <c r="G135" s="3" t="s">
        <v>14</v>
      </c>
      <c r="H135" s="3" t="s">
        <v>396</v>
      </c>
      <c r="I135" s="4">
        <v>44985</v>
      </c>
      <c r="J135" s="3" t="s">
        <v>321</v>
      </c>
      <c r="K135" s="2">
        <f t="shared" si="4"/>
        <v>-7</v>
      </c>
      <c r="L135" s="2">
        <f t="shared" si="5"/>
        <v>-4.4511936995923283E-2</v>
      </c>
    </row>
    <row r="136" spans="1:12" x14ac:dyDescent="0.2">
      <c r="A136" s="3" t="s">
        <v>10</v>
      </c>
      <c r="B136" s="3" t="s">
        <v>397</v>
      </c>
      <c r="C136" s="4">
        <v>45009</v>
      </c>
      <c r="D136" s="6">
        <v>951.6</v>
      </c>
      <c r="E136" s="3" t="s">
        <v>398</v>
      </c>
      <c r="F136" s="3" t="s">
        <v>399</v>
      </c>
      <c r="G136" s="3" t="s">
        <v>56</v>
      </c>
      <c r="H136" s="3" t="s">
        <v>57</v>
      </c>
      <c r="I136" s="4">
        <v>44987</v>
      </c>
      <c r="J136" s="8" t="s">
        <v>421</v>
      </c>
      <c r="K136" s="2">
        <f t="shared" si="4"/>
        <v>-8</v>
      </c>
      <c r="L136" s="2">
        <f t="shared" si="5"/>
        <v>-1.2661381344929487E-2</v>
      </c>
    </row>
    <row r="137" spans="1:12" x14ac:dyDescent="0.2">
      <c r="A137" s="3" t="s">
        <v>10</v>
      </c>
      <c r="B137" s="3" t="s">
        <v>400</v>
      </c>
      <c r="C137" s="4">
        <v>45009</v>
      </c>
      <c r="D137" s="6">
        <v>756</v>
      </c>
      <c r="E137" s="3" t="s">
        <v>307</v>
      </c>
      <c r="F137" s="3" t="s">
        <v>401</v>
      </c>
      <c r="G137" s="3" t="s">
        <v>19</v>
      </c>
      <c r="H137" s="3" t="s">
        <v>272</v>
      </c>
      <c r="I137" s="4">
        <v>44991</v>
      </c>
      <c r="J137" s="8" t="s">
        <v>422</v>
      </c>
      <c r="K137" s="2">
        <f t="shared" si="4"/>
        <v>-12</v>
      </c>
      <c r="L137" s="2">
        <f t="shared" si="5"/>
        <v>-1.5088279156315719E-2</v>
      </c>
    </row>
    <row r="138" spans="1:12" x14ac:dyDescent="0.2">
      <c r="A138" s="3" t="s">
        <v>10</v>
      </c>
      <c r="B138" s="3" t="s">
        <v>402</v>
      </c>
      <c r="C138" s="4">
        <v>45013</v>
      </c>
      <c r="D138" s="6">
        <v>100000</v>
      </c>
      <c r="E138" s="3" t="s">
        <v>264</v>
      </c>
      <c r="F138" s="3" t="s">
        <v>265</v>
      </c>
      <c r="G138" s="3" t="s">
        <v>14</v>
      </c>
      <c r="H138" s="3" t="s">
        <v>403</v>
      </c>
      <c r="I138" s="4">
        <v>44984</v>
      </c>
      <c r="J138" s="3" t="s">
        <v>321</v>
      </c>
      <c r="K138" s="2">
        <f t="shared" si="4"/>
        <v>-3</v>
      </c>
      <c r="L138" s="2">
        <f t="shared" si="5"/>
        <v>-0.49895103030144572</v>
      </c>
    </row>
    <row r="139" spans="1:12" x14ac:dyDescent="0.2">
      <c r="A139" s="3" t="s">
        <v>10</v>
      </c>
      <c r="B139" s="3" t="s">
        <v>404</v>
      </c>
      <c r="C139" s="4">
        <v>45013</v>
      </c>
      <c r="D139" s="6">
        <v>76363.75</v>
      </c>
      <c r="E139" s="3" t="s">
        <v>264</v>
      </c>
      <c r="F139" s="3" t="s">
        <v>265</v>
      </c>
      <c r="G139" s="3" t="s">
        <v>14</v>
      </c>
      <c r="H139" s="3" t="s">
        <v>403</v>
      </c>
      <c r="I139" s="4">
        <v>44984</v>
      </c>
      <c r="J139" s="3" t="s">
        <v>321</v>
      </c>
      <c r="K139" s="2">
        <f t="shared" si="4"/>
        <v>-3</v>
      </c>
      <c r="L139" s="2">
        <f t="shared" si="5"/>
        <v>-0.38101771740182028</v>
      </c>
    </row>
    <row r="140" spans="1:12" x14ac:dyDescent="0.2">
      <c r="K140" s="2"/>
      <c r="L140" s="2"/>
    </row>
    <row r="141" spans="1:12" x14ac:dyDescent="0.2">
      <c r="D141" s="7">
        <f>SUM(D2:D140)</f>
        <v>601261.41</v>
      </c>
      <c r="L141" s="2">
        <f>SUM(L2:L140)</f>
        <v>-6.4806906034431835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88060D_070</dc:creator>
  <cp:lastModifiedBy>88060D_070</cp:lastModifiedBy>
  <dcterms:created xsi:type="dcterms:W3CDTF">2023-06-16T08:46:03Z</dcterms:created>
  <dcterms:modified xsi:type="dcterms:W3CDTF">2023-06-16T09:06:40Z</dcterms:modified>
</cp:coreProperties>
</file>